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1'!$A$1:$K$61</definedName>
    <definedName name="PAGE2">'Page 2'!$A$1:$K$57</definedName>
    <definedName name="PAGE3">'Page 3'!$A$1:$J$50</definedName>
    <definedName name="PAGE4">'Page 4'!$A$1:$J$65</definedName>
    <definedName name="PAGE5">'Page 5'!$A$1:$K$52</definedName>
    <definedName name="PAGE6">'Page 6'!$A$1:$J$53</definedName>
    <definedName name="_xlnm.Print_Area" localSheetId="0">'Page 1'!$A$1:$L$61</definedName>
    <definedName name="_xlnm.Print_Area" localSheetId="1">'Page 2'!$A$1:$L$57</definedName>
    <definedName name="_xlnm.Print_Area" localSheetId="2">'Page 3'!$A$1:$K$49</definedName>
    <definedName name="_xlnm.Print_Area" localSheetId="3">'Page 4'!$A$1:$K$65</definedName>
    <definedName name="_xlnm.Print_Area" localSheetId="4">'Page 5'!$A$1:$M$52</definedName>
    <definedName name="_xlnm.Print_Area">'Page 3'!$A$1:$H$50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<sst xmlns="http://schemas.openxmlformats.org/spreadsheetml/2006/main" count="342" uniqueCount="257">
  <si>
    <t>Prestar Resources Berhad</t>
  </si>
  <si>
    <t>Notes to the  Interim Financial Report for the period ended  30 June 2003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</si>
  <si>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</si>
  <si>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</si>
  <si>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</si>
  <si>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</si>
  <si>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</si>
  <si>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</si>
  <si>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</si>
  <si>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</si>
  <si>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Accounting policies and methods of computation</t>
  </si>
  <si>
    <t>The interim financial statement has been prepared in accordance with MASB 26 Interim Financial</t>
  </si>
  <si>
    <t xml:space="preserve">Reporting and Chapter 9  of the KLSE  Listing Requirements.The preparation of quarterly  financial </t>
  </si>
  <si>
    <t>statement was   based on accounting policies and methods of computation consistent  with those</t>
  </si>
  <si>
    <t>adopted in the annual financial statement for the year ended 31 Dec 2002 and in addition to that, the</t>
  </si>
  <si>
    <t xml:space="preserve">interim financial statement also prepared in accordance with new MASB which took effect from 1st </t>
  </si>
  <si>
    <t>Jan 2002 .</t>
  </si>
  <si>
    <t>Qualified audit report</t>
  </si>
  <si>
    <t>The audit report of the most recent annual financial statement for the year ended 31 December</t>
  </si>
  <si>
    <t>2002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</si>
  <si>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</si>
  <si>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</si>
  <si>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</si>
  <si>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</si>
  <si>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</si>
  <si>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</si>
  <si>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</si>
  <si>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</si>
  <si>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</si>
  <si>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</si>
  <si>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</si>
  <si>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Employees'  Share Option Scheme</t>
  </si>
  <si>
    <t>The paid-up share capital of the Company has been increased from RM41 560 000 to RM41 875 000</t>
  </si>
  <si>
    <t>as a result of the exercised of  315,000 shares of RM1.00 each per share pursuant to the Company</t>
  </si>
  <si>
    <t>ESOS.</t>
  </si>
  <si>
    <t>Share Buy-Back</t>
  </si>
  <si>
    <t>Details of share buy-back for the financial year to date as below :</t>
  </si>
  <si>
    <t xml:space="preserve"> </t>
  </si>
  <si>
    <t>There were no other issuances, cancellations, repurchases, resale and repayments of debt and</t>
  </si>
  <si>
    <t>equity securities other than as disclosed above.</t>
  </si>
  <si>
    <t>Month</t>
  </si>
  <si>
    <t>Balance b/f</t>
  </si>
  <si>
    <t>Jan 03</t>
  </si>
  <si>
    <t>Feb 03</t>
  </si>
  <si>
    <t>Mar 03</t>
  </si>
  <si>
    <t>Apr 03</t>
  </si>
  <si>
    <t>May 03</t>
  </si>
  <si>
    <t>Jun 03</t>
  </si>
  <si>
    <t>Balance c/f</t>
  </si>
  <si>
    <t>(123066-A )</t>
  </si>
  <si>
    <t>Price per share (RM)</t>
  </si>
  <si>
    <t>Lowest</t>
  </si>
  <si>
    <t>Highest</t>
  </si>
  <si>
    <t>Average</t>
  </si>
  <si>
    <t>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</si>
  <si>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</si>
  <si>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</si>
  <si>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</si>
  <si>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</si>
  <si>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</si>
  <si>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</si>
  <si>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</si>
  <si>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</si>
  <si>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</si>
  <si>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>Notes to the  Interim Financial Report for the period ended 30 June 2003</t>
  </si>
  <si>
    <t>7</t>
  </si>
  <si>
    <t>8</t>
  </si>
  <si>
    <t>9</t>
  </si>
  <si>
    <t>10</t>
  </si>
  <si>
    <t>11</t>
  </si>
  <si>
    <t>12</t>
  </si>
  <si>
    <t>Dividends paid (aggregate or per share) separately for ordinary share and other shares</t>
  </si>
  <si>
    <t xml:space="preserve">There was no dividend paid for the quarter ended 30 June 2003. 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</si>
  <si>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</si>
  <si>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</si>
  <si>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</si>
  <si>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</si>
  <si>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</si>
  <si>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</si>
  <si>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</si>
  <si>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</si>
  <si>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</si>
  <si>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Profit before taxation</t>
  </si>
  <si>
    <t>No analysis by geographical area has been presented as the Group operates principally within</t>
  </si>
  <si>
    <t>Malaysia.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</si>
  <si>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</si>
  <si>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</si>
  <si>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</si>
  <si>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</si>
  <si>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</si>
  <si>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</si>
  <si>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>period from the end of the reporting period to 6 Aug 2003, which is likely to affect substantially</t>
  </si>
  <si>
    <t>the results of the operations of the Group for the financial period ended 30 June 2003.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</si>
  <si>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</si>
  <si>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</si>
  <si>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</si>
  <si>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There were no changes in the composition of the Company for the financial period under</t>
  </si>
  <si>
    <t>review.</t>
  </si>
  <si>
    <t>Changes in contingent liabilities or contingent assets since the last annual</t>
  </si>
  <si>
    <t>balance sheet date.</t>
  </si>
  <si>
    <t>The contingent liabilities of the Company are as follows:</t>
  </si>
  <si>
    <t>Guarantees to financial institutions for credit facilities</t>
  </si>
  <si>
    <t>granted to subsidiaries - unsecured</t>
  </si>
  <si>
    <t>Trading</t>
  </si>
  <si>
    <t>Manufacturing</t>
  </si>
  <si>
    <t>Investment</t>
  </si>
  <si>
    <t xml:space="preserve">As at </t>
  </si>
  <si>
    <t>30.6.2003</t>
  </si>
  <si>
    <t>Elimination</t>
  </si>
  <si>
    <t>As at</t>
  </si>
  <si>
    <t>31.12.2002</t>
  </si>
  <si>
    <t>[ Page 2 ]</t>
  </si>
  <si>
    <t xml:space="preserve">Review of performance of the company and its principal subsidiaries </t>
  </si>
  <si>
    <t>for the current quarter and financial year to date</t>
  </si>
  <si>
    <t>Revenue  for  the current quarter  and year-to-date were  RM 83.1 million and</t>
  </si>
  <si>
    <t>RM 173.47 million respectively , an increase of 3.6% and 9% over  the same</t>
  </si>
  <si>
    <t>period last year. Profit after tax were aslo correspondingly improved in line with</t>
  </si>
  <si>
    <t>better product  sales mix and profit marginof certain  subsidiaries.</t>
  </si>
  <si>
    <t xml:space="preserve">Materials changes in the profit before taxation for the quarter reported </t>
  </si>
  <si>
    <t>on as compared with the immediate preceding quarter.</t>
  </si>
  <si>
    <t xml:space="preserve">Revenue for the quarter ended 30 Jun 2003 were RM 83.1 million, about 8 % </t>
  </si>
  <si>
    <t xml:space="preserve">lower than the preceeding quarter. However,profit before tax  improved  due to </t>
  </si>
  <si>
    <t xml:space="preserve">the performance of certain subsidiaries which  achived higher sales margin in </t>
  </si>
  <si>
    <t>line with the selling price adjustment and better product sales mix.</t>
  </si>
  <si>
    <t>Prospects for the current financial year.</t>
  </si>
  <si>
    <t xml:space="preserve">In line with the  SARS spread  brought under control and upgrading of GDP forecast </t>
  </si>
  <si>
    <t xml:space="preserve">by various financial institutions and governmemnt agency , the Directors expect the </t>
  </si>
  <si>
    <t>performance of the  Group to remain  satisfactory  for  year 2003 in tandem with the</t>
  </si>
  <si>
    <t>economic scenario  of the country.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</si>
  <si>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</si>
  <si>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</si>
  <si>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</si>
  <si>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</si>
  <si>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</si>
  <si>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</si>
  <si>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effective tax rate of the Group for the current quarter and financial year-to-date is</t>
  </si>
  <si>
    <t xml:space="preserve">slightly lower than the statutory tax rate due to the availability of reinvestment allowance </t>
  </si>
  <si>
    <t>and 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</si>
  <si>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</si>
  <si>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</si>
  <si>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 Group realised a profit of RM512,977 on the disposal of a parcel of leasehold land </t>
  </si>
  <si>
    <t>and building for the financial year to date.</t>
  </si>
  <si>
    <t>Current Quarter</t>
  </si>
  <si>
    <t>30/6/2003</t>
  </si>
  <si>
    <t>Current Year</t>
  </si>
  <si>
    <t>To date</t>
  </si>
  <si>
    <t xml:space="preserve">   [ Page 3 ]</t>
  </si>
  <si>
    <t xml:space="preserve">Quoted securities </t>
  </si>
  <si>
    <t>(a)</t>
  </si>
  <si>
    <t>(b)</t>
  </si>
  <si>
    <t>The status of corporate proposals announced but not completed at the latest</t>
  </si>
  <si>
    <t xml:space="preserve">practicable date which shall not be earlier than 7 days from the date of issue </t>
  </si>
  <si>
    <t>of the quarterly report.</t>
  </si>
  <si>
    <t>Corporate proposals announced</t>
  </si>
  <si>
    <t>On 12 May 2003, the Company announced the following corporate proposals :</t>
  </si>
  <si>
    <t xml:space="preserve">i) Proposed Bonus Issue of up to 43,957,000 new ordinary shares of RM1.00 each in Prestar </t>
  </si>
  <si>
    <t xml:space="preserve">    on the basis of one (1) new share for every one (1) existing share held in the Company on</t>
  </si>
  <si>
    <t xml:space="preserve">    a date to be determined later;</t>
  </si>
  <si>
    <t>ii) Proposed transfer of the listing of and quotation for the entire issued and paid-up share capital</t>
  </si>
  <si>
    <t xml:space="preserve">    of Prestar to the Main Board of the Kuala Lumpur Stock Exchange;</t>
  </si>
  <si>
    <t>iii) Proposed amendment to the By-Laws of Prestar's existing Employees' Share Option Scheme;</t>
  </si>
  <si>
    <t>iv) Proposed termination of Prestar's existing Employees' Share Option Scheme;</t>
  </si>
  <si>
    <t>v) Proposed establishment of a new Employee's Share Option Scheme; and</t>
  </si>
  <si>
    <t xml:space="preserve">vi) Proposed increase in the authorised share capital of Prestar from RM100,000,000 to </t>
  </si>
  <si>
    <t xml:space="preserve">     RM200,000,000 by the creation of 100,000,000 new ordinary shares of RM1.00 each.</t>
  </si>
  <si>
    <t xml:space="preserve">The Proposed Bonus Issue and Proposed New ESOS has obtained SC's approval on 10 July 2003. </t>
  </si>
  <si>
    <t>Shareholders of Prestar has approved the above Proposals at the EGM held on 21 July 2003. The</t>
  </si>
  <si>
    <t>Company has ,on 22nd Jul 2003  submitted the following applications to KLSE for its approval :</t>
  </si>
  <si>
    <t xml:space="preserve"> - Application for Additional Listing and Quotation</t>
  </si>
  <si>
    <t xml:space="preserve"> - Transfer of the Listing and Quotation from Second Board to Main Board</t>
  </si>
  <si>
    <t>Group bank borrowings :</t>
  </si>
  <si>
    <t>Total group borrowings as at 30 June 2003 are as follows :-</t>
  </si>
  <si>
    <t>Long term bank loans - Secured</t>
  </si>
  <si>
    <t>Short term bank borrowings</t>
  </si>
  <si>
    <t>Secured :-</t>
  </si>
  <si>
    <t>Unsecured :-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</si>
  <si>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</si>
  <si>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</si>
  <si>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</si>
  <si>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</si>
  <si>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</si>
  <si>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</si>
  <si>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30 June 2003 are as follows :-</t>
  </si>
  <si>
    <t xml:space="preserve">(i)     At cost </t>
  </si>
  <si>
    <t>(ii)    At book value</t>
  </si>
  <si>
    <t>(iii)   At market value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</si>
  <si>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</si>
  <si>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</si>
  <si>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</si>
  <si>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</si>
  <si>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</si>
  <si>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</si>
  <si>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</si>
  <si>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</si>
  <si>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Nil</t>
  </si>
  <si>
    <t>Year To date</t>
  </si>
  <si>
    <t>Sub-total</t>
  </si>
  <si>
    <t>[ Page 4 ]</t>
  </si>
  <si>
    <t xml:space="preserve">Financial instruments with off balance sheet risk at the latest  practicable date </t>
  </si>
  <si>
    <t>which shall not be earlier than 7 days from the date of issue of the qterly report.</t>
  </si>
  <si>
    <t>Foreign currency contracts</t>
  </si>
  <si>
    <t xml:space="preserve">As at 6 Aug 2003, the Group had the following outstanding foreign currency contracts to </t>
  </si>
  <si>
    <t>hedge its committed purchases and sales in  foreign currencies.</t>
  </si>
  <si>
    <t>Purchases :</t>
  </si>
  <si>
    <t>Sell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</si>
  <si>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</si>
  <si>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</si>
  <si>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</si>
  <si>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</si>
  <si>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</si>
  <si>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</si>
  <si>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 xml:space="preserve">i) Posmmit Steel Centre Sdn Bhd ( PSC )  ( formerly known as Summit Steel </t>
  </si>
  <si>
    <t xml:space="preserve">   Centre Sdn Bhd)   vs     Mikuni Steel (M) Sdn Bhd ( Mikuni )</t>
  </si>
  <si>
    <t>Changes since last annual report date</t>
  </si>
  <si>
    <t>PSC has filed a Summons in Chambers for Summary Judgement on 13 August</t>
  </si>
  <si>
    <t>2002 and the Kuala Lumpur High Court has granted their application for summary</t>
  </si>
  <si>
    <t xml:space="preserve">judgement on 28 February 2003. Mikuni filed an appeal against the decision of the </t>
  </si>
  <si>
    <t xml:space="preserve">Court to grant summary judgement to PSC on 6 March 2003 and the hearing date </t>
  </si>
  <si>
    <t>was fixed on 21 May 2003 and subsequently postponed to 3 September 2003.</t>
  </si>
  <si>
    <t>ii) Prestar Engineering Sdn Bhd (PESB) vs Timer Steel Fab (M) Sdn Bhd ( TSF )</t>
  </si>
  <si>
    <t>On 31 Mar 2003, the Court dismissed  PESB's application for the appointment of an</t>
  </si>
  <si>
    <t xml:space="preserve">arbitrator. Upon the advice of Skrine,  PESB has re-filed in the application for the </t>
  </si>
  <si>
    <t>appointment of an arbitrator on 29 July 2003.</t>
  </si>
  <si>
    <t>Dividend</t>
  </si>
  <si>
    <t>The Directors do not recommend any interim dividend for the current quarter under reviewed.</t>
  </si>
  <si>
    <t>Currency</t>
  </si>
  <si>
    <t>EURO</t>
  </si>
  <si>
    <t>US$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</si>
  <si>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</si>
  <si>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</si>
  <si>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</si>
  <si>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</si>
  <si>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</si>
  <si>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</si>
  <si>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 15/10/2003</t>
  </si>
  <si>
    <t xml:space="preserve">   28/8/2003 - 4/12/2003</t>
  </si>
  <si>
    <t xml:space="preserve">   14/11/2003</t>
  </si>
  <si>
    <t xml:space="preserve">                 [ Page 5 ]</t>
  </si>
  <si>
    <t>Earnings per share</t>
  </si>
  <si>
    <t>Basic</t>
  </si>
  <si>
    <t>Net profit attributable to ordinary shareholders (RM'000)</t>
  </si>
  <si>
    <t>Number of ordinary shares  as of 1 January 2003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</si>
  <si>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</si>
  <si>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</si>
  <si>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</si>
  <si>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</si>
  <si>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</si>
  <si>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</si>
  <si>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</si>
  <si>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</si>
  <si>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</si>
  <si>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</si>
  <si>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</si>
  <si>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Authorised and contracted for</t>
  </si>
  <si>
    <t>Current Quarter ended</t>
  </si>
  <si>
    <t>As at 30.6.2003</t>
  </si>
  <si>
    <t>[ Page 6 ]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</si>
</sst>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0"/>
  <sheetViews>
    <sheetView showGridLines="0" tabSelected="1" showOutlineSymbols="0" workbookViewId="0" topLeftCell="A1">
      <selection activeCell="B1" sqref="B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3.6640625" style="1" customWidth="1"/>
    <col min="4" max="4" width="10.6640625" style="1" customWidth="1"/>
    <col min="5" max="8" width="9.6640625" style="1" customWidth="1"/>
    <col min="9" max="9" width="8.6640625" style="1" customWidth="1"/>
    <col min="10" max="10" width="11.6640625" style="1" customWidth="1"/>
    <col min="11" max="11" width="5.6640625" style="1" customWidth="1"/>
    <col min="12" max="16384" width="9.6640625" style="1" customWidth="1"/>
  </cols>
  <sheetData>
    <row r="1" ht="15.75">
      <c r="J1" s="2" t="s">
        <v>60</v>
      </c>
    </row>
    <row r="2" spans="2:5" ht="15.75">
      <c r="B2" s="3" t="s">
        <v>0</v>
      </c>
      <c r="E2" s="4" t="s">
        <v>49</v>
      </c>
    </row>
    <row r="3" spans="2:3" ht="15" customHeight="1">
      <c r="B3" s="5" t="s">
        <v>1</v>
      </c>
      <c r="C3" s="6"/>
    </row>
    <row r="4" ht="15.75">
      <c r="B4" s="7"/>
    </row>
    <row r="5" spans="2:9" ht="15.75">
      <c r="B5" s="7" t="s">
        <v>2</v>
      </c>
      <c r="C5" s="88" t="s">
        <v>10</v>
      </c>
      <c r="D5" s="9"/>
      <c r="E5" s="9"/>
      <c r="F5" s="9"/>
      <c r="G5" s="9"/>
      <c r="H5" s="9"/>
      <c r="I5" s="9"/>
    </row>
    <row r="6" spans="2:9" ht="10.5" customHeight="1">
      <c r="B6" s="7"/>
      <c r="C6" s="8"/>
      <c r="D6" s="9"/>
      <c r="E6" s="9"/>
      <c r="F6" s="9"/>
      <c r="G6" s="9"/>
      <c r="H6" s="9"/>
      <c r="I6" s="9"/>
    </row>
    <row r="7" spans="2:9" ht="15.75">
      <c r="B7" s="7"/>
      <c r="C7" t="s">
        <v>11</v>
      </c>
      <c r="D7" s="9"/>
      <c r="E7" s="9"/>
      <c r="F7" s="9"/>
      <c r="G7" s="9"/>
      <c r="H7" s="9"/>
      <c r="I7" s="9"/>
    </row>
    <row r="8" spans="2:9" ht="15.75">
      <c r="B8" s="7"/>
      <c r="C8" t="s">
        <v>12</v>
      </c>
      <c r="D8" s="9"/>
      <c r="E8" s="9"/>
      <c r="F8" s="9"/>
      <c r="G8" s="9"/>
      <c r="H8" s="9"/>
      <c r="I8" s="9"/>
    </row>
    <row r="9" spans="2:9" ht="15.75">
      <c r="B9" s="7"/>
      <c r="C9" t="s">
        <v>13</v>
      </c>
      <c r="D9" s="9"/>
      <c r="E9" s="9"/>
      <c r="F9" s="9"/>
      <c r="G9" s="9"/>
      <c r="H9" s="9"/>
      <c r="I9" s="9"/>
    </row>
    <row r="10" spans="2:9" ht="15.75">
      <c r="B10" s="7"/>
      <c r="C10" t="s">
        <v>14</v>
      </c>
      <c r="D10" s="9"/>
      <c r="E10" s="9"/>
      <c r="F10" s="9"/>
      <c r="G10" s="9"/>
      <c r="H10" s="9"/>
      <c r="I10" s="9"/>
    </row>
    <row r="11" spans="2:9" ht="15.75">
      <c r="B11" s="7"/>
      <c r="C11" t="s">
        <v>15</v>
      </c>
      <c r="D11" s="9"/>
      <c r="E11" s="9"/>
      <c r="F11" s="9"/>
      <c r="G11" s="9"/>
      <c r="H11" s="9"/>
      <c r="I11" s="9"/>
    </row>
    <row r="12" spans="2:9" ht="15.75">
      <c r="B12" s="7"/>
      <c r="C12" t="s">
        <v>16</v>
      </c>
      <c r="D12" s="9"/>
      <c r="E12" s="9"/>
      <c r="F12" s="9"/>
      <c r="G12" s="9"/>
      <c r="H12" s="9"/>
      <c r="I12" s="9"/>
    </row>
    <row r="13" ht="15.75">
      <c r="B13" s="7"/>
    </row>
    <row r="14" spans="2:3" ht="15.75">
      <c r="B14" s="7" t="s">
        <v>3</v>
      </c>
      <c r="C14" s="2" t="s">
        <v>17</v>
      </c>
    </row>
    <row r="15" spans="2:3" ht="12" customHeight="1">
      <c r="B15" s="7"/>
      <c r="C15" s="2"/>
    </row>
    <row r="16" spans="2:3" ht="15.75">
      <c r="B16" s="7"/>
      <c r="C16" s="10" t="s">
        <v>18</v>
      </c>
    </row>
    <row r="17" spans="2:3" ht="15.75">
      <c r="B17" s="7"/>
      <c r="C17" s="10" t="s">
        <v>19</v>
      </c>
    </row>
    <row r="18" ht="15.75">
      <c r="B18" s="7"/>
    </row>
    <row r="19" spans="2:3" ht="15.75">
      <c r="B19" s="7" t="s">
        <v>4</v>
      </c>
      <c r="C19" s="2" t="s">
        <v>20</v>
      </c>
    </row>
    <row r="20" spans="2:3" ht="15.75">
      <c r="B20" s="7"/>
      <c r="C20" s="2"/>
    </row>
    <row r="21" spans="2:3" ht="15.75">
      <c r="B21" s="7"/>
      <c r="C21" s="10" t="s">
        <v>21</v>
      </c>
    </row>
    <row r="22" spans="2:3" ht="15.75">
      <c r="B22" s="7"/>
      <c r="C22" s="10" t="s">
        <v>22</v>
      </c>
    </row>
    <row r="23" spans="2:3" ht="15.75">
      <c r="B23" s="7"/>
      <c r="C23" s="10"/>
    </row>
    <row r="24" spans="2:3" ht="15.75">
      <c r="B24" s="7" t="s">
        <v>5</v>
      </c>
      <c r="C24" s="2" t="s">
        <v>23</v>
      </c>
    </row>
    <row r="25" spans="2:3" ht="15.75">
      <c r="B25" s="7"/>
      <c r="C25" s="2" t="s">
        <v>24</v>
      </c>
    </row>
    <row r="26" spans="2:3" ht="15.75">
      <c r="B26" s="7"/>
      <c r="C26" s="2"/>
    </row>
    <row r="27" spans="2:3" ht="15.75">
      <c r="B27" s="7"/>
      <c r="C27" s="10" t="s">
        <v>25</v>
      </c>
    </row>
    <row r="28" ht="15.75">
      <c r="B28" s="7"/>
    </row>
    <row r="29" spans="2:3" ht="15.75">
      <c r="B29" s="7" t="s">
        <v>6</v>
      </c>
      <c r="C29" s="2" t="s">
        <v>26</v>
      </c>
    </row>
    <row r="30" spans="2:3" ht="15.75">
      <c r="B30" s="7"/>
      <c r="C30" s="2"/>
    </row>
    <row r="31" spans="2:3" ht="15.75">
      <c r="B31" s="7"/>
      <c r="C31" s="1" t="s">
        <v>27</v>
      </c>
    </row>
    <row r="32" spans="1:255" ht="15">
      <c r="A32" s="11"/>
      <c r="B32" s="12"/>
      <c r="C32" s="13" t="s">
        <v>28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15.75">
      <c r="A34" s="11"/>
      <c r="B34" s="7" t="s">
        <v>7</v>
      </c>
      <c r="C34" s="2" t="s">
        <v>29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5.75">
      <c r="A35" s="11"/>
      <c r="B35" s="7"/>
      <c r="C35" s="2" t="s">
        <v>30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5.75">
      <c r="A36" s="11"/>
      <c r="B36" s="7"/>
      <c r="C36" s="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5.75">
      <c r="A37" s="11"/>
      <c r="B37" s="14" t="s">
        <v>8</v>
      </c>
      <c r="C37" s="3" t="s">
        <v>31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15.75">
      <c r="A38" s="11"/>
      <c r="B38" s="7"/>
      <c r="C38" s="10" t="s">
        <v>32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5.75">
      <c r="A39" s="11"/>
      <c r="B39" s="7"/>
      <c r="C39" s="10" t="s">
        <v>33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5.75">
      <c r="A40" s="11"/>
      <c r="B40" s="7"/>
      <c r="C40" s="10" t="s">
        <v>34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12" customHeight="1">
      <c r="A41" s="11"/>
      <c r="B41" s="7"/>
      <c r="C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ht="15.75">
      <c r="A42" s="11"/>
      <c r="B42" s="14" t="s">
        <v>9</v>
      </c>
      <c r="C42" s="3" t="s">
        <v>35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5.75">
      <c r="A43" s="11"/>
      <c r="B43" s="7"/>
      <c r="C43" s="10" t="s">
        <v>36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ht="15.75">
      <c r="A44" s="11"/>
      <c r="B44" s="7"/>
      <c r="C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ht="15.75">
      <c r="A45" s="11"/>
      <c r="B45" s="7"/>
      <c r="C45" s="10"/>
      <c r="D45" s="15"/>
      <c r="E45" s="16" t="s">
        <v>50</v>
      </c>
      <c r="F45" s="17"/>
      <c r="G45" s="17"/>
      <c r="H45" s="15" t="s">
        <v>54</v>
      </c>
      <c r="I45" s="15" t="s">
        <v>57</v>
      </c>
      <c r="J45" s="15" t="s">
        <v>61</v>
      </c>
      <c r="K45" s="1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ht="15.75">
      <c r="A46" s="11"/>
      <c r="B46" s="7"/>
      <c r="C46" s="10" t="s">
        <v>37</v>
      </c>
      <c r="D46" s="19" t="s">
        <v>40</v>
      </c>
      <c r="E46" s="15" t="s">
        <v>51</v>
      </c>
      <c r="F46" s="15" t="s">
        <v>52</v>
      </c>
      <c r="G46" s="15" t="s">
        <v>53</v>
      </c>
      <c r="H46" s="19" t="s">
        <v>55</v>
      </c>
      <c r="I46" s="19" t="s">
        <v>58</v>
      </c>
      <c r="J46" s="19" t="s">
        <v>62</v>
      </c>
      <c r="K46" s="1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ht="15.75">
      <c r="A47" s="11"/>
      <c r="B47" s="7"/>
      <c r="C47" s="10"/>
      <c r="D47" s="19"/>
      <c r="E47" s="19"/>
      <c r="F47" s="19"/>
      <c r="G47" s="19"/>
      <c r="H47" s="19" t="s">
        <v>56</v>
      </c>
      <c r="I47" s="19"/>
      <c r="J47" s="19" t="s">
        <v>63</v>
      </c>
      <c r="K47" s="18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ht="15.75">
      <c r="A48" s="11"/>
      <c r="B48" s="7"/>
      <c r="C48" s="10"/>
      <c r="D48" s="15" t="s">
        <v>37</v>
      </c>
      <c r="E48" s="20" t="s">
        <v>37</v>
      </c>
      <c r="F48" s="20" t="s">
        <v>37</v>
      </c>
      <c r="G48" s="20"/>
      <c r="H48" s="21" t="s">
        <v>37</v>
      </c>
      <c r="I48" s="21" t="s">
        <v>59</v>
      </c>
      <c r="J48" s="21"/>
      <c r="K48" s="1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5.75">
      <c r="A49" s="11"/>
      <c r="B49" s="7"/>
      <c r="C49" s="10"/>
      <c r="D49" s="19" t="s">
        <v>41</v>
      </c>
      <c r="E49" s="22" t="s">
        <v>37</v>
      </c>
      <c r="F49" s="22" t="s">
        <v>37</v>
      </c>
      <c r="G49" s="22" t="s">
        <v>37</v>
      </c>
      <c r="H49" s="23">
        <v>193000</v>
      </c>
      <c r="I49" s="24">
        <v>529</v>
      </c>
      <c r="J49" s="24">
        <v>193000</v>
      </c>
      <c r="K49" s="18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15.75">
      <c r="A50" s="11"/>
      <c r="B50" s="7"/>
      <c r="C50" s="10"/>
      <c r="D50" s="19" t="s">
        <v>42</v>
      </c>
      <c r="E50" s="22">
        <v>2.33</v>
      </c>
      <c r="F50" s="22">
        <v>2.39</v>
      </c>
      <c r="G50" s="22">
        <v>2.4</v>
      </c>
      <c r="H50" s="23">
        <v>100000</v>
      </c>
      <c r="I50" s="24">
        <v>240</v>
      </c>
      <c r="J50" s="24">
        <v>100000</v>
      </c>
      <c r="K50" s="18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15.75">
      <c r="A51" s="11"/>
      <c r="B51" s="7"/>
      <c r="C51" s="10"/>
      <c r="D51" s="19" t="s">
        <v>43</v>
      </c>
      <c r="E51" s="22">
        <v>2.28</v>
      </c>
      <c r="F51" s="22">
        <v>2.34</v>
      </c>
      <c r="G51" s="22">
        <v>2.34</v>
      </c>
      <c r="H51" s="23">
        <v>53000</v>
      </c>
      <c r="I51" s="24">
        <v>124</v>
      </c>
      <c r="J51" s="24">
        <v>53000</v>
      </c>
      <c r="K51" s="18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15.75">
      <c r="A52" s="11"/>
      <c r="B52" s="7"/>
      <c r="C52" s="10"/>
      <c r="D52" s="19" t="s">
        <v>44</v>
      </c>
      <c r="E52" s="22">
        <v>2.11</v>
      </c>
      <c r="F52" s="22">
        <v>2.22</v>
      </c>
      <c r="G52" s="22">
        <v>2.17</v>
      </c>
      <c r="H52" s="23">
        <v>58000</v>
      </c>
      <c r="I52" s="24">
        <v>126</v>
      </c>
      <c r="J52" s="24">
        <v>58000</v>
      </c>
      <c r="K52" s="1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15.75">
      <c r="A53" s="11"/>
      <c r="B53" s="7"/>
      <c r="C53" s="10"/>
      <c r="D53" s="19" t="s">
        <v>45</v>
      </c>
      <c r="E53" s="22">
        <v>2.08</v>
      </c>
      <c r="F53" s="22">
        <v>2.08</v>
      </c>
      <c r="G53" s="22">
        <v>2.08</v>
      </c>
      <c r="H53" s="23">
        <v>29000</v>
      </c>
      <c r="I53" s="24">
        <v>61</v>
      </c>
      <c r="J53" s="24">
        <v>29000</v>
      </c>
      <c r="K53" s="1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15.75">
      <c r="A54" s="11"/>
      <c r="B54" s="7"/>
      <c r="C54" s="10"/>
      <c r="D54" s="19" t="s">
        <v>46</v>
      </c>
      <c r="E54" s="22">
        <v>1.95</v>
      </c>
      <c r="F54" s="22">
        <v>2.14</v>
      </c>
      <c r="G54" s="22">
        <v>2.09</v>
      </c>
      <c r="H54" s="23">
        <v>56900</v>
      </c>
      <c r="I54" s="24">
        <v>119</v>
      </c>
      <c r="J54" s="24">
        <v>56900</v>
      </c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15.75">
      <c r="A55" s="11"/>
      <c r="B55" s="7"/>
      <c r="C55" s="10"/>
      <c r="D55" s="19" t="s">
        <v>47</v>
      </c>
      <c r="E55" s="22">
        <v>2.11</v>
      </c>
      <c r="F55" s="22">
        <v>2.11</v>
      </c>
      <c r="G55" s="22">
        <v>2.11</v>
      </c>
      <c r="H55" s="23">
        <v>26200</v>
      </c>
      <c r="I55" s="24">
        <v>55</v>
      </c>
      <c r="J55" s="24">
        <v>26200</v>
      </c>
      <c r="K55" s="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ht="15.75">
      <c r="A56" s="11"/>
      <c r="B56" s="7"/>
      <c r="C56" s="10"/>
      <c r="D56" s="19" t="s">
        <v>37</v>
      </c>
      <c r="E56" s="22" t="s">
        <v>37</v>
      </c>
      <c r="F56" s="22" t="s">
        <v>37</v>
      </c>
      <c r="G56" s="22" t="s">
        <v>37</v>
      </c>
      <c r="H56" s="23" t="s">
        <v>37</v>
      </c>
      <c r="I56" s="24" t="s">
        <v>37</v>
      </c>
      <c r="J56" s="24" t="s">
        <v>37</v>
      </c>
      <c r="K56" s="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ht="15.75">
      <c r="A57" s="11"/>
      <c r="B57" s="7"/>
      <c r="C57" s="10"/>
      <c r="D57" s="15" t="s">
        <v>48</v>
      </c>
      <c r="E57" s="20" t="s">
        <v>37</v>
      </c>
      <c r="F57" s="20" t="s">
        <v>37</v>
      </c>
      <c r="G57" s="15" t="s">
        <v>37</v>
      </c>
      <c r="H57" s="21">
        <f>SUM(H49:H56)</f>
        <v>516100</v>
      </c>
      <c r="I57" s="25">
        <f>SUM(I49:I56)</f>
        <v>1254</v>
      </c>
      <c r="J57" s="25">
        <f>SUM(J49:J56)</f>
        <v>516100</v>
      </c>
      <c r="K57" s="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ht="12" customHeight="1">
      <c r="A58" s="11"/>
      <c r="B58" s="7"/>
      <c r="C58" s="10"/>
      <c r="D58" s="26"/>
      <c r="E58" s="26"/>
      <c r="F58" s="26"/>
      <c r="G58" s="26"/>
      <c r="H58" s="26"/>
      <c r="I58" s="26"/>
      <c r="J58" s="26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ht="15.75">
      <c r="A59" s="11"/>
      <c r="B59" s="7"/>
      <c r="C59" s="10" t="s">
        <v>38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.75">
      <c r="A60" s="11"/>
      <c r="B60" s="7"/>
      <c r="C60" s="10" t="s">
        <v>39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ht="1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ht="1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ht="1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ht="1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ht="1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ht="1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ht="1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ht="1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ht="1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ht="1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ht="1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ht="1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ht="1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ht="1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ht="1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ht="1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ht="1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ht="1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ht="1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ht="1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ht="1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ht="1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ht="1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ht="1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:255" ht="1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:255" ht="1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:255" ht="1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ht="1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:255" ht="1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:255" ht="1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ht="1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5" ht="1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:255" ht="1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255" ht="1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:255" ht="1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:255" ht="1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:255" ht="1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:255" ht="1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ht="1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ht="1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ht="1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ht="1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ht="1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1:255" ht="1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1:255" ht="1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1:255" ht="1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showGridLines="0" showOutlineSymbols="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1.6640625" style="1" customWidth="1"/>
    <col min="5" max="5" width="5.6640625" style="1" customWidth="1"/>
    <col min="6" max="7" width="10.6640625" style="1" customWidth="1"/>
    <col min="8" max="9" width="9.6640625" style="1" customWidth="1"/>
    <col min="10" max="10" width="13.6640625" style="1" customWidth="1"/>
    <col min="11" max="11" width="3.6640625" style="1" customWidth="1"/>
    <col min="12" max="16384" width="9.6640625" style="1" customWidth="1"/>
  </cols>
  <sheetData>
    <row r="1" ht="15.75">
      <c r="J1" s="2" t="s">
        <v>111</v>
      </c>
    </row>
    <row r="2" spans="2:5" ht="15.75" customHeight="1">
      <c r="B2" s="3" t="s">
        <v>0</v>
      </c>
      <c r="E2" s="4" t="s">
        <v>49</v>
      </c>
    </row>
    <row r="3" spans="2:3" ht="15.75" customHeight="1">
      <c r="B3" s="5" t="s">
        <v>64</v>
      </c>
      <c r="C3" s="6"/>
    </row>
    <row r="5" spans="2:3" ht="15.75">
      <c r="B5" s="7" t="s">
        <v>65</v>
      </c>
      <c r="C5" s="2" t="s">
        <v>71</v>
      </c>
    </row>
    <row r="6" spans="2:3" ht="4.5" customHeight="1">
      <c r="B6" s="7"/>
      <c r="C6" s="10"/>
    </row>
    <row r="7" spans="2:3" ht="15.75">
      <c r="B7" s="7"/>
      <c r="C7" s="10" t="s">
        <v>72</v>
      </c>
    </row>
    <row r="8" ht="15.75">
      <c r="B8" s="7"/>
    </row>
    <row r="9" spans="2:3" ht="15.75">
      <c r="B9" s="7" t="s">
        <v>66</v>
      </c>
      <c r="C9" s="2" t="s">
        <v>73</v>
      </c>
    </row>
    <row r="10" spans="2:3" ht="6" customHeight="1">
      <c r="B10" s="7"/>
      <c r="C10" s="10"/>
    </row>
    <row r="11" spans="2:10" ht="15.75">
      <c r="B11" s="7"/>
      <c r="C11" s="10" t="s">
        <v>37</v>
      </c>
      <c r="F11" s="27" t="s">
        <v>103</v>
      </c>
      <c r="G11" s="27" t="s">
        <v>104</v>
      </c>
      <c r="H11" s="27" t="s">
        <v>105</v>
      </c>
      <c r="I11" s="27" t="s">
        <v>108</v>
      </c>
      <c r="J11" s="27" t="s">
        <v>57</v>
      </c>
    </row>
    <row r="12" spans="2:10" ht="15.75">
      <c r="B12" s="7"/>
      <c r="C12" s="10"/>
      <c r="F12" s="27" t="s">
        <v>59</v>
      </c>
      <c r="G12" s="27" t="s">
        <v>59</v>
      </c>
      <c r="H12" s="27" t="s">
        <v>59</v>
      </c>
      <c r="I12" s="27" t="s">
        <v>59</v>
      </c>
      <c r="J12" s="27" t="s">
        <v>59</v>
      </c>
    </row>
    <row r="13" spans="2:8" ht="15.75">
      <c r="B13" s="7"/>
      <c r="C13" s="2" t="s">
        <v>74</v>
      </c>
      <c r="H13" s="27"/>
    </row>
    <row r="14" spans="2:10" ht="15.75">
      <c r="B14" s="7"/>
      <c r="C14" s="10" t="s">
        <v>75</v>
      </c>
      <c r="F14" s="28">
        <v>36925</v>
      </c>
      <c r="G14" s="28">
        <v>136537</v>
      </c>
      <c r="H14" s="28">
        <v>6</v>
      </c>
      <c r="I14" s="28">
        <v>0</v>
      </c>
      <c r="J14" s="28">
        <v>173468</v>
      </c>
    </row>
    <row r="15" spans="2:10" ht="15.75">
      <c r="B15" s="7"/>
      <c r="C15" s="10" t="s">
        <v>76</v>
      </c>
      <c r="F15" s="29">
        <v>1172</v>
      </c>
      <c r="G15" s="29">
        <v>26603</v>
      </c>
      <c r="H15" s="29">
        <v>2429</v>
      </c>
      <c r="I15" s="29">
        <f>-SUM(F15:H15)</f>
        <v>-30204</v>
      </c>
      <c r="J15" s="29">
        <v>0</v>
      </c>
    </row>
    <row r="16" spans="2:10" ht="15.75">
      <c r="B16" s="7"/>
      <c r="C16" s="10" t="s">
        <v>77</v>
      </c>
      <c r="F16" s="30">
        <f>F14+F15</f>
        <v>38097</v>
      </c>
      <c r="G16" s="30">
        <f>G14+G15</f>
        <v>163140</v>
      </c>
      <c r="H16" s="30">
        <f>H14+H15</f>
        <v>2435</v>
      </c>
      <c r="I16" s="30">
        <f>I15</f>
        <v>-30204</v>
      </c>
      <c r="J16" s="30">
        <f>J14+J15</f>
        <v>173468</v>
      </c>
    </row>
    <row r="17" spans="2:10" ht="15.75">
      <c r="B17" s="7"/>
      <c r="C17" s="10"/>
      <c r="F17" s="31"/>
      <c r="G17" s="32"/>
      <c r="H17" s="32"/>
      <c r="I17" s="31"/>
      <c r="J17" s="31"/>
    </row>
    <row r="18" spans="2:10" ht="15.75">
      <c r="B18" s="7"/>
      <c r="C18" s="2" t="s">
        <v>78</v>
      </c>
      <c r="F18" s="28">
        <v>2939</v>
      </c>
      <c r="G18" s="28">
        <v>12693</v>
      </c>
      <c r="H18" s="28">
        <v>1480</v>
      </c>
      <c r="I18" s="33">
        <v>-728</v>
      </c>
      <c r="J18" s="28">
        <f>SUM(F18:I18)</f>
        <v>16384</v>
      </c>
    </row>
    <row r="19" spans="2:10" ht="15.75">
      <c r="B19" s="7"/>
      <c r="C19" s="10" t="s">
        <v>37</v>
      </c>
      <c r="G19" s="33"/>
      <c r="H19" s="33"/>
      <c r="J19" s="33" t="s">
        <v>37</v>
      </c>
    </row>
    <row r="20" spans="2:10" ht="15.75">
      <c r="B20" s="7"/>
      <c r="C20" s="2" t="s">
        <v>79</v>
      </c>
      <c r="G20" s="33"/>
      <c r="H20" s="33"/>
      <c r="J20" s="34">
        <f>J18</f>
        <v>16384</v>
      </c>
    </row>
    <row r="21" spans="2:10" ht="15.75">
      <c r="B21" s="7"/>
      <c r="C21" s="10" t="s">
        <v>80</v>
      </c>
      <c r="G21" s="33"/>
      <c r="H21" s="33"/>
      <c r="J21" s="33">
        <v>-3351</v>
      </c>
    </row>
    <row r="22" spans="2:10" ht="15.75">
      <c r="B22" s="7"/>
      <c r="C22" s="10" t="s">
        <v>81</v>
      </c>
      <c r="G22" s="33"/>
      <c r="H22" s="33"/>
      <c r="J22" s="33">
        <v>12</v>
      </c>
    </row>
    <row r="23" spans="2:10" ht="15.75">
      <c r="B23" s="7"/>
      <c r="C23" s="2" t="s">
        <v>82</v>
      </c>
      <c r="G23" s="33"/>
      <c r="H23" s="33"/>
      <c r="J23" s="34">
        <f>J20+J21+J22</f>
        <v>13045</v>
      </c>
    </row>
    <row r="24" spans="2:10" ht="15.75">
      <c r="B24" s="7"/>
      <c r="C24" s="10"/>
      <c r="G24" s="28"/>
      <c r="H24" s="28"/>
      <c r="J24" s="26"/>
    </row>
    <row r="25" spans="2:3" ht="15.75">
      <c r="B25" s="7"/>
      <c r="C25" s="10" t="s">
        <v>83</v>
      </c>
    </row>
    <row r="26" spans="2:3" ht="15.75">
      <c r="B26" s="7"/>
      <c r="C26" s="10" t="s">
        <v>84</v>
      </c>
    </row>
    <row r="27" ht="15.75">
      <c r="B27" s="7"/>
    </row>
    <row r="28" spans="2:3" ht="15.75">
      <c r="B28" s="7" t="s">
        <v>67</v>
      </c>
      <c r="C28" s="2" t="s">
        <v>85</v>
      </c>
    </row>
    <row r="29" ht="7.5" customHeight="1">
      <c r="B29" s="7"/>
    </row>
    <row r="30" spans="2:3" ht="15.75">
      <c r="B30" s="7"/>
      <c r="C30" s="10" t="s">
        <v>86</v>
      </c>
    </row>
    <row r="31" spans="2:3" ht="15.75">
      <c r="B31" s="7"/>
      <c r="C31" s="10" t="s">
        <v>87</v>
      </c>
    </row>
    <row r="32" ht="15.75">
      <c r="B32" s="7"/>
    </row>
    <row r="33" spans="2:3" ht="15.75">
      <c r="B33" s="7" t="s">
        <v>68</v>
      </c>
      <c r="C33" s="2" t="s">
        <v>88</v>
      </c>
    </row>
    <row r="34" spans="2:3" ht="15.75">
      <c r="B34" s="7"/>
      <c r="C34" s="2" t="s">
        <v>89</v>
      </c>
    </row>
    <row r="35" ht="7.5" customHeight="1">
      <c r="B35" s="7"/>
    </row>
    <row r="36" spans="2:3" ht="15.75">
      <c r="B36" s="7"/>
      <c r="C36" s="1" t="s">
        <v>90</v>
      </c>
    </row>
    <row r="37" spans="2:3" ht="15.75">
      <c r="B37" s="7"/>
      <c r="C37" s="10" t="s">
        <v>91</v>
      </c>
    </row>
    <row r="38" spans="2:3" ht="15.75">
      <c r="B38" s="7"/>
      <c r="C38" s="10" t="s">
        <v>92</v>
      </c>
    </row>
    <row r="39" ht="15.75">
      <c r="B39" s="7"/>
    </row>
    <row r="40" spans="2:3" ht="15.75">
      <c r="B40" s="7" t="s">
        <v>69</v>
      </c>
      <c r="C40" s="2" t="s">
        <v>93</v>
      </c>
    </row>
    <row r="41" spans="2:3" ht="15.75">
      <c r="B41" s="7"/>
      <c r="C41" s="2" t="s">
        <v>94</v>
      </c>
    </row>
    <row r="42" spans="2:3" ht="15.75">
      <c r="B42" s="7"/>
      <c r="C42" s="2" t="s">
        <v>95</v>
      </c>
    </row>
    <row r="43" ht="7.5" customHeight="1">
      <c r="B43" s="7"/>
    </row>
    <row r="44" ht="15">
      <c r="C44" s="10" t="s">
        <v>96</v>
      </c>
    </row>
    <row r="45" ht="15">
      <c r="C45" s="10" t="s">
        <v>97</v>
      </c>
    </row>
    <row r="47" spans="2:3" ht="15.75">
      <c r="B47" s="7" t="s">
        <v>70</v>
      </c>
      <c r="C47" s="2" t="s">
        <v>98</v>
      </c>
    </row>
    <row r="48" spans="2:3" ht="15.75">
      <c r="B48" s="7" t="s">
        <v>37</v>
      </c>
      <c r="C48" s="2" t="s">
        <v>99</v>
      </c>
    </row>
    <row r="49" ht="15.75">
      <c r="B49" s="7"/>
    </row>
    <row r="50" spans="2:10" ht="15.75">
      <c r="B50" s="7"/>
      <c r="C50" s="10" t="s">
        <v>100</v>
      </c>
      <c r="I50" s="27" t="s">
        <v>106</v>
      </c>
      <c r="J50" s="27" t="s">
        <v>109</v>
      </c>
    </row>
    <row r="51" spans="9:10" ht="15">
      <c r="I51" s="27" t="s">
        <v>107</v>
      </c>
      <c r="J51" s="27" t="s">
        <v>110</v>
      </c>
    </row>
    <row r="52" spans="9:10" ht="15">
      <c r="I52" s="27" t="s">
        <v>59</v>
      </c>
      <c r="J52" s="27" t="s">
        <v>59</v>
      </c>
    </row>
    <row r="53" spans="4:10" ht="15">
      <c r="D53" s="10"/>
      <c r="I53" s="33"/>
      <c r="J53" s="33"/>
    </row>
    <row r="54" spans="3:10" ht="15">
      <c r="C54" s="10" t="s">
        <v>101</v>
      </c>
      <c r="I54" s="33"/>
      <c r="J54" s="33"/>
    </row>
    <row r="55" spans="4:10" ht="15">
      <c r="D55" s="1" t="s">
        <v>102</v>
      </c>
      <c r="I55" s="93">
        <v>214606</v>
      </c>
      <c r="J55" s="33">
        <v>210526</v>
      </c>
    </row>
    <row r="56" spans="8:10" ht="15.75">
      <c r="H56" s="92"/>
      <c r="I56" s="94">
        <f>SUM(I53:I55)</f>
        <v>214606</v>
      </c>
      <c r="J56" s="95">
        <f>SUM(J53:J55)</f>
        <v>210526</v>
      </c>
    </row>
    <row r="57" spans="8:9" ht="15">
      <c r="H57" s="91"/>
      <c r="I57" s="9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showOutlineSymbols="0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7.6640625" style="1" customWidth="1"/>
    <col min="4" max="4" width="11.6640625" style="1" customWidth="1"/>
    <col min="5" max="5" width="9.6640625" style="1" customWidth="1"/>
    <col min="6" max="6" width="10.6640625" style="1" customWidth="1"/>
    <col min="7" max="7" width="12.6640625" style="1" customWidth="1"/>
    <col min="8" max="8" width="9.6640625" style="1" customWidth="1"/>
    <col min="9" max="9" width="4.6640625" style="1" customWidth="1"/>
    <col min="10" max="10" width="3.6640625" style="1" customWidth="1"/>
    <col min="11" max="16384" width="9.6640625" style="1" customWidth="1"/>
  </cols>
  <sheetData>
    <row r="1" spans="1:10" ht="15.75">
      <c r="A1" s="35"/>
      <c r="B1" s="35"/>
      <c r="C1" s="35"/>
      <c r="D1" s="35"/>
      <c r="E1" s="35"/>
      <c r="F1" s="35"/>
      <c r="G1" s="35"/>
      <c r="H1" s="2" t="s">
        <v>146</v>
      </c>
      <c r="I1" s="35"/>
      <c r="J1" s="2"/>
    </row>
    <row r="2" spans="1:9" ht="15.75" customHeight="1">
      <c r="A2" s="35"/>
      <c r="B2" s="3" t="s">
        <v>0</v>
      </c>
      <c r="E2" s="4" t="s">
        <v>49</v>
      </c>
      <c r="I2" s="35"/>
    </row>
    <row r="3" spans="1:11" ht="15" customHeight="1">
      <c r="A3" s="36"/>
      <c r="B3" s="5" t="s">
        <v>1</v>
      </c>
      <c r="C3" s="6"/>
      <c r="I3" s="35"/>
      <c r="K3" s="36"/>
    </row>
    <row r="4" spans="1:11" ht="15.75">
      <c r="A4" s="36"/>
      <c r="B4" s="37"/>
      <c r="C4" s="13"/>
      <c r="D4" s="13"/>
      <c r="E4" s="13"/>
      <c r="F4" s="13"/>
      <c r="G4" s="13"/>
      <c r="H4" s="13"/>
      <c r="I4" s="13"/>
      <c r="J4" s="13"/>
      <c r="K4" s="36"/>
    </row>
    <row r="5" spans="1:11" ht="15.75">
      <c r="A5" s="36"/>
      <c r="B5" s="38">
        <v>13</v>
      </c>
      <c r="C5" s="39" t="s">
        <v>112</v>
      </c>
      <c r="D5" s="39"/>
      <c r="E5" s="40"/>
      <c r="F5" s="40"/>
      <c r="G5" s="40"/>
      <c r="H5" s="40"/>
      <c r="I5" s="40"/>
      <c r="J5" s="40"/>
      <c r="K5" s="36"/>
    </row>
    <row r="6" spans="1:11" ht="15.75">
      <c r="A6" s="36"/>
      <c r="B6" s="38"/>
      <c r="C6" s="39" t="s">
        <v>113</v>
      </c>
      <c r="D6" s="39"/>
      <c r="E6" s="40"/>
      <c r="F6" s="40"/>
      <c r="G6" s="40"/>
      <c r="H6" s="40"/>
      <c r="I6" s="40"/>
      <c r="J6" s="40"/>
      <c r="K6" s="36"/>
    </row>
    <row r="7" spans="1:11" ht="15.75">
      <c r="A7" s="36"/>
      <c r="B7" s="38"/>
      <c r="C7" s="40"/>
      <c r="D7" s="39"/>
      <c r="E7" s="40"/>
      <c r="F7" s="40"/>
      <c r="G7" s="40"/>
      <c r="H7" s="40"/>
      <c r="I7" s="40"/>
      <c r="J7" s="40"/>
      <c r="K7" s="36"/>
    </row>
    <row r="8" spans="1:11" ht="15.75">
      <c r="A8" s="36"/>
      <c r="B8" s="38"/>
      <c r="C8" s="89" t="s">
        <v>114</v>
      </c>
      <c r="D8" s="41"/>
      <c r="E8" s="41"/>
      <c r="F8" s="41"/>
      <c r="G8" s="41"/>
      <c r="H8" s="41"/>
      <c r="I8" s="41"/>
      <c r="J8" s="41"/>
      <c r="K8" s="36"/>
    </row>
    <row r="9" spans="1:11" ht="15.75">
      <c r="A9" s="36"/>
      <c r="B9" s="38"/>
      <c r="C9" s="89" t="s">
        <v>115</v>
      </c>
      <c r="D9" s="41"/>
      <c r="E9" s="41"/>
      <c r="F9" s="41"/>
      <c r="G9" s="41"/>
      <c r="H9" s="41"/>
      <c r="I9" s="41"/>
      <c r="J9" s="41"/>
      <c r="K9" s="36"/>
    </row>
    <row r="10" spans="1:11" ht="15.75">
      <c r="A10" s="36"/>
      <c r="B10" s="38"/>
      <c r="C10" s="89" t="s">
        <v>116</v>
      </c>
      <c r="D10" s="41"/>
      <c r="E10" s="41"/>
      <c r="F10" s="41"/>
      <c r="G10" s="41"/>
      <c r="H10" s="41"/>
      <c r="I10" s="41"/>
      <c r="J10" s="41"/>
      <c r="K10" s="36"/>
    </row>
    <row r="11" spans="1:11" ht="15.75">
      <c r="A11" s="36"/>
      <c r="B11" s="38"/>
      <c r="C11" s="40" t="s">
        <v>117</v>
      </c>
      <c r="D11" s="39"/>
      <c r="E11" s="40"/>
      <c r="F11" s="40"/>
      <c r="G11" s="40"/>
      <c r="H11" s="40"/>
      <c r="I11" s="40"/>
      <c r="J11" s="40"/>
      <c r="K11" s="36"/>
    </row>
    <row r="12" spans="1:11" ht="18" customHeight="1">
      <c r="A12" s="36"/>
      <c r="B12" s="37"/>
      <c r="C12" s="13"/>
      <c r="D12" s="13"/>
      <c r="E12" s="13"/>
      <c r="F12" s="13"/>
      <c r="G12" s="13"/>
      <c r="H12" s="13"/>
      <c r="I12" s="13"/>
      <c r="J12" s="13"/>
      <c r="K12" s="36"/>
    </row>
    <row r="13" spans="1:9" ht="15.75">
      <c r="A13" s="35"/>
      <c r="B13" s="38">
        <v>14</v>
      </c>
      <c r="C13" s="39" t="s">
        <v>118</v>
      </c>
      <c r="D13" s="39"/>
      <c r="E13" s="40"/>
      <c r="F13" s="40"/>
      <c r="G13" s="40"/>
      <c r="H13" s="40"/>
      <c r="I13" s="40"/>
    </row>
    <row r="14" spans="1:9" ht="15.75">
      <c r="A14" s="35"/>
      <c r="B14" s="38"/>
      <c r="C14" s="39" t="s">
        <v>119</v>
      </c>
      <c r="D14" s="39"/>
      <c r="E14" s="40"/>
      <c r="F14" s="40"/>
      <c r="G14" s="40"/>
      <c r="H14" s="40"/>
      <c r="I14" s="40"/>
    </row>
    <row r="15" spans="1:9" ht="15.75">
      <c r="A15" s="35"/>
      <c r="B15" s="38"/>
      <c r="C15" s="39"/>
      <c r="D15" s="39"/>
      <c r="E15" s="40"/>
      <c r="F15" s="40"/>
      <c r="G15" s="40"/>
      <c r="H15" s="40"/>
      <c r="I15" s="40"/>
    </row>
    <row r="16" spans="1:9" ht="15.75">
      <c r="A16" s="35"/>
      <c r="B16" s="37"/>
      <c r="C16" s="40" t="s">
        <v>120</v>
      </c>
      <c r="D16" s="39"/>
      <c r="E16" s="40"/>
      <c r="F16" s="40"/>
      <c r="G16" s="40"/>
      <c r="H16" s="40"/>
      <c r="I16" s="13"/>
    </row>
    <row r="17" spans="1:9" ht="15.75">
      <c r="A17" s="35"/>
      <c r="B17" s="37"/>
      <c r="C17" s="40" t="s">
        <v>121</v>
      </c>
      <c r="D17" s="39"/>
      <c r="E17" s="40"/>
      <c r="F17" s="40"/>
      <c r="G17" s="40"/>
      <c r="H17" s="40"/>
      <c r="I17" s="13"/>
    </row>
    <row r="18" spans="1:9" ht="15.75">
      <c r="A18" s="35"/>
      <c r="B18" s="37"/>
      <c r="C18" s="13" t="s">
        <v>122</v>
      </c>
      <c r="D18" s="13"/>
      <c r="E18" s="13"/>
      <c r="F18" s="13"/>
      <c r="G18" s="13"/>
      <c r="H18" s="13"/>
      <c r="I18" s="13"/>
    </row>
    <row r="19" spans="1:9" ht="15.75">
      <c r="A19" s="35"/>
      <c r="B19" s="37"/>
      <c r="C19" s="13" t="s">
        <v>123</v>
      </c>
      <c r="D19" s="13"/>
      <c r="E19" s="13"/>
      <c r="F19" s="13"/>
      <c r="G19" s="13"/>
      <c r="H19" s="13"/>
      <c r="I19" s="13"/>
    </row>
    <row r="20" spans="1:9" ht="18" customHeight="1">
      <c r="A20" s="35"/>
      <c r="B20" s="37"/>
      <c r="C20" s="13"/>
      <c r="D20" s="13"/>
      <c r="E20" s="13"/>
      <c r="F20" s="13"/>
      <c r="G20" s="13"/>
      <c r="H20" s="13"/>
      <c r="I20" s="13"/>
    </row>
    <row r="21" spans="1:9" ht="15.75">
      <c r="A21" s="35"/>
      <c r="B21" s="38">
        <v>15</v>
      </c>
      <c r="C21" s="39" t="s">
        <v>124</v>
      </c>
      <c r="E21" s="40"/>
      <c r="F21" s="40"/>
      <c r="G21" s="40"/>
      <c r="H21" s="40"/>
      <c r="I21" s="40"/>
    </row>
    <row r="22" spans="1:9" ht="15.75">
      <c r="A22" s="35"/>
      <c r="B22" s="38"/>
      <c r="C22" s="39"/>
      <c r="E22" s="40"/>
      <c r="F22" s="40"/>
      <c r="G22" s="40"/>
      <c r="H22" s="40"/>
      <c r="I22" s="40"/>
    </row>
    <row r="23" spans="1:9" ht="15.75">
      <c r="A23" s="35"/>
      <c r="B23" s="38"/>
      <c r="C23" s="40" t="s">
        <v>125</v>
      </c>
      <c r="E23" s="40"/>
      <c r="F23" s="40"/>
      <c r="G23" s="40"/>
      <c r="H23" s="40"/>
      <c r="I23" s="40"/>
    </row>
    <row r="24" spans="1:9" ht="15.75">
      <c r="A24" s="35"/>
      <c r="B24" s="38"/>
      <c r="C24" s="40" t="s">
        <v>126</v>
      </c>
      <c r="E24" s="40"/>
      <c r="F24" s="40"/>
      <c r="G24" s="40"/>
      <c r="H24" s="40"/>
      <c r="I24" s="40"/>
    </row>
    <row r="25" spans="1:9" ht="15.75">
      <c r="A25" s="35"/>
      <c r="B25" s="37"/>
      <c r="C25" s="40" t="s">
        <v>127</v>
      </c>
      <c r="E25" s="13"/>
      <c r="F25" s="13"/>
      <c r="G25" s="13"/>
      <c r="H25" s="13"/>
      <c r="I25" s="13"/>
    </row>
    <row r="26" spans="1:9" ht="15.75">
      <c r="A26" s="35"/>
      <c r="B26" s="37"/>
      <c r="C26" s="40" t="s">
        <v>128</v>
      </c>
      <c r="E26" s="13"/>
      <c r="F26" s="13"/>
      <c r="G26" s="13"/>
      <c r="H26" s="13"/>
      <c r="I26" s="13"/>
    </row>
    <row r="27" spans="1:9" ht="19.5" customHeight="1">
      <c r="A27" s="35"/>
      <c r="B27" s="37"/>
      <c r="C27" s="40"/>
      <c r="D27" s="13"/>
      <c r="E27" s="13"/>
      <c r="F27" s="13"/>
      <c r="G27" s="13"/>
      <c r="H27" s="13"/>
      <c r="I27" s="13"/>
    </row>
    <row r="28" spans="1:9" ht="15.75">
      <c r="A28" s="35"/>
      <c r="B28" s="38">
        <v>16</v>
      </c>
      <c r="C28" s="39" t="s">
        <v>129</v>
      </c>
      <c r="D28" s="39"/>
      <c r="I28" s="35"/>
    </row>
    <row r="29" spans="1:9" ht="15.75">
      <c r="A29" s="35"/>
      <c r="B29" s="38"/>
      <c r="C29" s="39"/>
      <c r="D29" s="39"/>
      <c r="I29" s="35"/>
    </row>
    <row r="30" spans="1:9" ht="15">
      <c r="A30" s="35"/>
      <c r="C30" s="40" t="s">
        <v>130</v>
      </c>
      <c r="I30" s="35"/>
    </row>
    <row r="31" spans="1:9" ht="19.5" customHeight="1">
      <c r="A31" s="35"/>
      <c r="I31" s="35"/>
    </row>
    <row r="32" spans="1:9" ht="15.75">
      <c r="A32" s="35"/>
      <c r="B32" s="37">
        <v>17</v>
      </c>
      <c r="C32" s="42" t="s">
        <v>131</v>
      </c>
      <c r="D32" s="13"/>
      <c r="E32" s="13"/>
      <c r="F32" s="43"/>
      <c r="G32" s="43" t="s">
        <v>144</v>
      </c>
      <c r="I32" s="35"/>
    </row>
    <row r="33" spans="1:9" ht="15.75">
      <c r="A33" s="35"/>
      <c r="B33" s="37"/>
      <c r="C33" s="13"/>
      <c r="D33" s="13"/>
      <c r="E33" s="13"/>
      <c r="F33" s="43" t="s">
        <v>142</v>
      </c>
      <c r="G33" s="43" t="s">
        <v>145</v>
      </c>
      <c r="I33" s="35"/>
    </row>
    <row r="34" spans="1:9" ht="15.75">
      <c r="A34" s="35"/>
      <c r="B34" s="37"/>
      <c r="C34" s="44" t="s">
        <v>59</v>
      </c>
      <c r="D34" s="13"/>
      <c r="E34" s="13"/>
      <c r="F34" s="43" t="s">
        <v>143</v>
      </c>
      <c r="G34" s="43" t="s">
        <v>143</v>
      </c>
      <c r="I34" s="35"/>
    </row>
    <row r="35" spans="1:9" ht="15.75">
      <c r="A35" s="35"/>
      <c r="B35" s="37"/>
      <c r="C35" s="13" t="s">
        <v>132</v>
      </c>
      <c r="D35" s="13"/>
      <c r="E35" s="13"/>
      <c r="F35" s="45">
        <v>1152</v>
      </c>
      <c r="G35" s="46">
        <v>2337</v>
      </c>
      <c r="I35" s="35"/>
    </row>
    <row r="36" spans="1:9" ht="15.75">
      <c r="A36" s="35"/>
      <c r="B36" s="37"/>
      <c r="C36" s="13" t="s">
        <v>133</v>
      </c>
      <c r="D36" s="13"/>
      <c r="E36" s="13"/>
      <c r="F36" s="40">
        <v>554</v>
      </c>
      <c r="G36" s="40">
        <v>957</v>
      </c>
      <c r="I36" s="35"/>
    </row>
    <row r="37" spans="1:9" ht="15.75">
      <c r="A37" s="35"/>
      <c r="B37" s="37"/>
      <c r="C37" s="13" t="s">
        <v>134</v>
      </c>
      <c r="D37" s="13"/>
      <c r="E37" s="13"/>
      <c r="F37" s="40">
        <v>97</v>
      </c>
      <c r="G37" s="40">
        <v>97</v>
      </c>
      <c r="I37" s="35"/>
    </row>
    <row r="38" spans="1:9" ht="15.75">
      <c r="A38" s="35"/>
      <c r="B38" s="37"/>
      <c r="C38" s="47"/>
      <c r="D38" s="13"/>
      <c r="E38" s="13"/>
      <c r="F38" s="48">
        <f>SUM(F35:F37)</f>
        <v>1803</v>
      </c>
      <c r="G38" s="48">
        <f>SUM(G35:G37)</f>
        <v>3391</v>
      </c>
      <c r="I38" s="35"/>
    </row>
    <row r="39" spans="1:9" ht="18" customHeight="1">
      <c r="A39" s="35"/>
      <c r="B39" s="37"/>
      <c r="C39" s="47"/>
      <c r="D39" s="13"/>
      <c r="E39" s="47"/>
      <c r="F39" s="49"/>
      <c r="G39" s="49"/>
      <c r="I39" s="35"/>
    </row>
    <row r="40" spans="1:9" ht="15.75">
      <c r="A40" s="35"/>
      <c r="B40" s="37"/>
      <c r="C40" s="47" t="s">
        <v>135</v>
      </c>
      <c r="D40" s="13"/>
      <c r="E40" s="47"/>
      <c r="F40" s="47"/>
      <c r="G40" s="47"/>
      <c r="H40" s="47"/>
      <c r="I40" s="47"/>
    </row>
    <row r="41" spans="1:9" ht="15.75">
      <c r="A41" s="35"/>
      <c r="B41" s="37"/>
      <c r="C41" s="47" t="s">
        <v>136</v>
      </c>
      <c r="D41" s="13"/>
      <c r="E41" s="47"/>
      <c r="F41" s="47"/>
      <c r="G41" s="47"/>
      <c r="H41" s="47"/>
      <c r="I41" s="47"/>
    </row>
    <row r="42" spans="1:9" ht="15.75">
      <c r="A42" s="35"/>
      <c r="B42" s="37"/>
      <c r="C42" s="47" t="s">
        <v>137</v>
      </c>
      <c r="D42" s="13"/>
      <c r="E42" s="47"/>
      <c r="F42" s="47"/>
      <c r="G42" s="47"/>
      <c r="H42" s="47"/>
      <c r="I42" s="47"/>
    </row>
    <row r="43" spans="1:9" ht="15.75">
      <c r="A43" s="35"/>
      <c r="B43" s="37"/>
      <c r="C43" s="47" t="s">
        <v>138</v>
      </c>
      <c r="D43" s="13"/>
      <c r="E43" s="47"/>
      <c r="F43" s="47"/>
      <c r="G43" s="47"/>
      <c r="H43" s="47"/>
      <c r="I43" s="47"/>
    </row>
    <row r="44" spans="1:9" ht="18.75" customHeight="1">
      <c r="A44" s="35"/>
      <c r="B44" s="37"/>
      <c r="C44" s="13"/>
      <c r="D44" s="13"/>
      <c r="E44" s="13"/>
      <c r="F44" s="13"/>
      <c r="G44" s="13"/>
      <c r="H44" s="13"/>
      <c r="I44" s="13"/>
    </row>
    <row r="45" spans="1:9" ht="15.75">
      <c r="A45" s="35"/>
      <c r="B45" s="37">
        <v>18</v>
      </c>
      <c r="C45" s="42" t="s">
        <v>139</v>
      </c>
      <c r="D45" s="13"/>
      <c r="E45" s="13"/>
      <c r="F45" s="13"/>
      <c r="G45" s="13"/>
      <c r="H45" s="13"/>
      <c r="I45" s="35"/>
    </row>
    <row r="46" spans="1:9" ht="15.75">
      <c r="A46" s="35"/>
      <c r="B46" s="37"/>
      <c r="C46" s="42"/>
      <c r="D46" s="13"/>
      <c r="E46" s="13"/>
      <c r="F46" s="13"/>
      <c r="G46" s="13"/>
      <c r="H46" s="13"/>
      <c r="I46" s="35"/>
    </row>
    <row r="47" spans="1:9" ht="15.75">
      <c r="A47" s="35"/>
      <c r="B47" s="37"/>
      <c r="C47" s="90" t="s">
        <v>140</v>
      </c>
      <c r="D47" s="50"/>
      <c r="E47" s="50"/>
      <c r="F47" s="50"/>
      <c r="G47" s="50"/>
      <c r="H47" s="50"/>
      <c r="I47" s="35"/>
    </row>
    <row r="48" spans="1:9" ht="15.75">
      <c r="A48" s="35"/>
      <c r="B48" s="37"/>
      <c r="C48" s="90" t="s">
        <v>141</v>
      </c>
      <c r="D48" s="50"/>
      <c r="E48" s="50"/>
      <c r="F48" s="50"/>
      <c r="G48" s="50"/>
      <c r="H48" s="50"/>
      <c r="I48" s="35"/>
    </row>
    <row r="49" spans="1:9" ht="15">
      <c r="A49" s="35"/>
      <c r="I49" s="35"/>
    </row>
    <row r="50" spans="1:9" ht="15">
      <c r="A50" s="35"/>
      <c r="I50" s="35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OutlineSymbols="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51"/>
      <c r="I1" s="2" t="s">
        <v>197</v>
      </c>
    </row>
    <row r="2" spans="1:5" ht="16.5" customHeight="1">
      <c r="A2" s="51"/>
      <c r="B2" s="3" t="s">
        <v>0</v>
      </c>
      <c r="E2" s="4" t="s">
        <v>49</v>
      </c>
    </row>
    <row r="3" spans="1:3" ht="15" customHeight="1">
      <c r="A3" s="51"/>
      <c r="B3" s="5" t="s">
        <v>1</v>
      </c>
      <c r="C3" s="6"/>
    </row>
    <row r="4" ht="9" customHeight="1">
      <c r="A4" s="51"/>
    </row>
    <row r="5" spans="1:9" ht="15.75">
      <c r="A5" s="51"/>
      <c r="B5" s="37">
        <v>19</v>
      </c>
      <c r="C5" s="42" t="s">
        <v>147</v>
      </c>
      <c r="D5" s="13"/>
      <c r="E5" s="13"/>
      <c r="F5" s="13"/>
      <c r="G5" s="13"/>
      <c r="H5" s="13"/>
      <c r="I5" s="13"/>
    </row>
    <row r="6" spans="1:9" ht="6.75" customHeight="1">
      <c r="A6" s="51"/>
      <c r="B6" s="37"/>
      <c r="C6" s="13"/>
      <c r="D6" s="13"/>
      <c r="E6" s="13"/>
      <c r="F6" s="13"/>
      <c r="G6" s="13"/>
      <c r="H6" s="13"/>
      <c r="I6" s="13"/>
    </row>
    <row r="7" spans="1:9" ht="15.75">
      <c r="A7" s="51"/>
      <c r="B7" s="37"/>
      <c r="C7" s="13" t="s">
        <v>148</v>
      </c>
      <c r="D7" s="90" t="s">
        <v>176</v>
      </c>
      <c r="E7" s="50"/>
      <c r="F7" s="50"/>
      <c r="G7" s="50"/>
      <c r="H7" s="50"/>
      <c r="I7" s="50"/>
    </row>
    <row r="8" spans="1:9" ht="15.75">
      <c r="A8" s="51"/>
      <c r="B8" s="37"/>
      <c r="C8" s="13"/>
      <c r="D8" s="13" t="s">
        <v>177</v>
      </c>
      <c r="E8" s="13"/>
      <c r="F8" s="13"/>
      <c r="G8" s="13"/>
      <c r="H8" s="13"/>
      <c r="I8" s="13"/>
    </row>
    <row r="9" spans="1:9" ht="15.75">
      <c r="A9" s="51"/>
      <c r="B9" s="37"/>
      <c r="C9" s="13"/>
      <c r="D9" s="13" t="s">
        <v>178</v>
      </c>
      <c r="E9" s="13"/>
      <c r="F9" s="13"/>
      <c r="G9" s="13"/>
      <c r="H9" s="13"/>
      <c r="I9" s="13"/>
    </row>
    <row r="10" spans="1:8" ht="15.75">
      <c r="A10" s="51"/>
      <c r="B10" s="37"/>
      <c r="C10" s="13"/>
      <c r="E10" s="13"/>
      <c r="F10" s="13"/>
      <c r="G10" s="43" t="s">
        <v>142</v>
      </c>
      <c r="H10" s="43" t="s">
        <v>195</v>
      </c>
    </row>
    <row r="11" spans="1:8" ht="15.75">
      <c r="A11" s="51"/>
      <c r="B11" s="37"/>
      <c r="C11" s="13"/>
      <c r="D11" s="13"/>
      <c r="E11" s="52" t="s">
        <v>59</v>
      </c>
      <c r="F11" s="13"/>
      <c r="G11" s="43" t="s">
        <v>143</v>
      </c>
      <c r="H11" s="43" t="s">
        <v>143</v>
      </c>
    </row>
    <row r="12" spans="1:8" ht="15.75">
      <c r="A12" s="51"/>
      <c r="B12" s="37"/>
      <c r="C12" s="13"/>
      <c r="D12" s="13" t="s">
        <v>179</v>
      </c>
      <c r="E12" s="13"/>
      <c r="F12" s="13"/>
      <c r="G12" s="52" t="s">
        <v>194</v>
      </c>
      <c r="H12" s="43" t="s">
        <v>194</v>
      </c>
    </row>
    <row r="13" spans="1:8" ht="15.75">
      <c r="A13" s="51"/>
      <c r="B13" s="37"/>
      <c r="C13" s="13"/>
      <c r="D13" s="13" t="s">
        <v>180</v>
      </c>
      <c r="E13" s="13"/>
      <c r="F13" s="13"/>
      <c r="G13" s="53" t="s">
        <v>194</v>
      </c>
      <c r="H13" s="54" t="s">
        <v>194</v>
      </c>
    </row>
    <row r="14" spans="1:8" ht="15.75">
      <c r="A14" s="51"/>
      <c r="B14" s="37"/>
      <c r="C14" s="13"/>
      <c r="D14" s="13" t="s">
        <v>181</v>
      </c>
      <c r="E14" s="42"/>
      <c r="F14" s="42"/>
      <c r="G14" s="53" t="s">
        <v>194</v>
      </c>
      <c r="H14" s="54" t="s">
        <v>194</v>
      </c>
    </row>
    <row r="15" spans="1:8" ht="9" customHeight="1">
      <c r="A15" s="51"/>
      <c r="B15" s="37"/>
      <c r="C15" s="13"/>
      <c r="G15" s="31"/>
      <c r="H15" s="31"/>
    </row>
    <row r="16" spans="3:8" ht="15">
      <c r="C16" s="13" t="s">
        <v>149</v>
      </c>
      <c r="D16" s="13" t="s">
        <v>182</v>
      </c>
      <c r="E16" s="13"/>
      <c r="F16" s="13"/>
      <c r="G16" s="13"/>
      <c r="H16" s="13"/>
    </row>
    <row r="17" spans="3:8" ht="12" customHeight="1">
      <c r="C17" s="13"/>
      <c r="D17" s="13"/>
      <c r="E17" s="13"/>
      <c r="F17" s="13"/>
      <c r="G17" s="13"/>
      <c r="H17" s="43" t="s">
        <v>59</v>
      </c>
    </row>
    <row r="18" spans="3:8" ht="15">
      <c r="C18" s="13"/>
      <c r="D18" s="13" t="s">
        <v>183</v>
      </c>
      <c r="E18" s="13"/>
      <c r="F18" s="13"/>
      <c r="G18" s="13"/>
      <c r="H18" s="40">
        <v>577</v>
      </c>
    </row>
    <row r="19" spans="3:8" ht="15">
      <c r="C19" s="13"/>
      <c r="D19" s="13" t="s">
        <v>184</v>
      </c>
      <c r="E19" s="13"/>
      <c r="F19" s="13"/>
      <c r="G19" s="13"/>
      <c r="H19" s="48">
        <v>380</v>
      </c>
    </row>
    <row r="20" spans="3:8" ht="15">
      <c r="C20" s="13"/>
      <c r="D20" s="13" t="s">
        <v>185</v>
      </c>
      <c r="E20" s="13"/>
      <c r="F20" s="13"/>
      <c r="G20" s="13"/>
      <c r="H20" s="48">
        <v>329</v>
      </c>
    </row>
    <row r="21" spans="3:8" ht="9" customHeight="1">
      <c r="C21" s="13"/>
      <c r="D21" s="13"/>
      <c r="E21" s="13"/>
      <c r="F21" s="13"/>
      <c r="H21" s="31"/>
    </row>
    <row r="22" spans="2:11" ht="15.75">
      <c r="B22" s="38">
        <v>20</v>
      </c>
      <c r="C22" s="39" t="s">
        <v>150</v>
      </c>
      <c r="D22" s="40"/>
      <c r="E22" s="40"/>
      <c r="F22" s="40"/>
      <c r="G22" s="40"/>
      <c r="H22" s="40"/>
      <c r="I22" s="40"/>
      <c r="J22" s="40"/>
      <c r="K22" s="47"/>
    </row>
    <row r="23" spans="2:11" ht="15.75">
      <c r="B23" s="38"/>
      <c r="C23" s="39" t="s">
        <v>151</v>
      </c>
      <c r="D23" s="40"/>
      <c r="E23" s="40"/>
      <c r="F23" s="40"/>
      <c r="G23" s="40"/>
      <c r="H23" s="40"/>
      <c r="I23" s="40"/>
      <c r="J23" s="40"/>
      <c r="K23" s="47"/>
    </row>
    <row r="24" spans="2:11" ht="15.75">
      <c r="B24" s="38"/>
      <c r="C24" s="39" t="s">
        <v>152</v>
      </c>
      <c r="D24" s="40"/>
      <c r="E24" s="40"/>
      <c r="F24" s="40"/>
      <c r="G24" s="40"/>
      <c r="H24" s="40"/>
      <c r="I24" s="40"/>
      <c r="J24" s="40"/>
      <c r="K24" s="47"/>
    </row>
    <row r="25" spans="2:11" ht="6.75" customHeight="1">
      <c r="B25" s="38"/>
      <c r="C25" s="2"/>
      <c r="D25" s="44"/>
      <c r="E25" s="40"/>
      <c r="F25" s="40"/>
      <c r="G25" s="40"/>
      <c r="H25" s="40"/>
      <c r="I25" s="40"/>
      <c r="J25" s="47"/>
      <c r="K25" s="47"/>
    </row>
    <row r="26" spans="2:9" ht="15.75">
      <c r="B26" s="7"/>
      <c r="C26" s="55" t="s">
        <v>153</v>
      </c>
      <c r="E26" s="47"/>
      <c r="F26" s="40"/>
      <c r="G26" s="40"/>
      <c r="H26" s="40"/>
      <c r="I26" s="40"/>
    </row>
    <row r="27" spans="2:3" ht="15.75">
      <c r="B27" s="7"/>
      <c r="C27" s="10" t="s">
        <v>154</v>
      </c>
    </row>
    <row r="28" spans="2:3" ht="15.75">
      <c r="B28" s="7"/>
      <c r="C28" s="10" t="s">
        <v>155</v>
      </c>
    </row>
    <row r="29" spans="2:3" ht="15.75">
      <c r="B29" s="7"/>
      <c r="C29" s="10" t="s">
        <v>156</v>
      </c>
    </row>
    <row r="30" spans="2:3" ht="15.75">
      <c r="B30" s="7"/>
      <c r="C30" s="10" t="s">
        <v>157</v>
      </c>
    </row>
    <row r="31" spans="2:3" ht="15.75">
      <c r="B31" s="7"/>
      <c r="C31" s="10" t="s">
        <v>158</v>
      </c>
    </row>
    <row r="32" spans="2:3" ht="15.75">
      <c r="B32" s="7"/>
      <c r="C32" s="10" t="s">
        <v>159</v>
      </c>
    </row>
    <row r="33" spans="2:3" ht="15.75">
      <c r="B33" s="7"/>
      <c r="C33" s="10" t="s">
        <v>160</v>
      </c>
    </row>
    <row r="34" spans="2:3" ht="15.75">
      <c r="B34" s="7"/>
      <c r="C34" s="10" t="s">
        <v>161</v>
      </c>
    </row>
    <row r="35" spans="2:3" ht="15.75">
      <c r="B35" s="7"/>
      <c r="C35" s="10" t="s">
        <v>162</v>
      </c>
    </row>
    <row r="36" spans="2:3" ht="15.75">
      <c r="B36" s="7"/>
      <c r="C36" s="10" t="s">
        <v>163</v>
      </c>
    </row>
    <row r="37" spans="2:3" ht="15.75">
      <c r="B37" s="7"/>
      <c r="C37" s="10" t="s">
        <v>164</v>
      </c>
    </row>
    <row r="38" spans="2:3" ht="9" customHeight="1">
      <c r="B38" s="7"/>
      <c r="C38" s="10" t="s">
        <v>37</v>
      </c>
    </row>
    <row r="39" spans="2:3" ht="15.75">
      <c r="B39" s="7"/>
      <c r="C39" s="10" t="s">
        <v>165</v>
      </c>
    </row>
    <row r="40" spans="2:3" ht="15.75">
      <c r="B40" s="7"/>
      <c r="C40" s="10" t="s">
        <v>166</v>
      </c>
    </row>
    <row r="41" spans="2:3" ht="15.75">
      <c r="B41" s="7"/>
      <c r="C41" s="10" t="s">
        <v>167</v>
      </c>
    </row>
    <row r="42" spans="2:3" ht="15.75">
      <c r="B42" s="7"/>
      <c r="C42" s="10" t="s">
        <v>168</v>
      </c>
    </row>
    <row r="43" spans="2:3" ht="15.75">
      <c r="B43" s="7"/>
      <c r="C43" s="10" t="s">
        <v>169</v>
      </c>
    </row>
    <row r="44" spans="2:4" ht="10.5" customHeight="1">
      <c r="B44" s="7"/>
      <c r="C44" s="10"/>
      <c r="D44" s="10"/>
    </row>
    <row r="45" spans="2:11" ht="15.75">
      <c r="B45" s="38">
        <v>21</v>
      </c>
      <c r="C45" s="55" t="s">
        <v>170</v>
      </c>
      <c r="D45" s="39"/>
      <c r="E45" s="39"/>
      <c r="F45" s="39"/>
      <c r="G45" s="39"/>
      <c r="H45" s="39"/>
      <c r="I45" s="39"/>
      <c r="J45" s="39"/>
      <c r="K45" s="39"/>
    </row>
    <row r="46" spans="2:11" ht="15.75">
      <c r="B46" s="38"/>
      <c r="C46" s="55" t="s">
        <v>171</v>
      </c>
      <c r="D46" s="40"/>
      <c r="E46" s="40"/>
      <c r="F46" s="40"/>
      <c r="G46" s="40"/>
      <c r="H46" s="40"/>
      <c r="I46" s="40"/>
      <c r="J46" s="40"/>
      <c r="K46" s="40"/>
    </row>
    <row r="47" spans="2:11" ht="15.75">
      <c r="B47" s="38"/>
      <c r="C47" s="55" t="s">
        <v>172</v>
      </c>
      <c r="D47" s="40"/>
      <c r="E47" s="40"/>
      <c r="F47" s="40"/>
      <c r="G47" s="40"/>
      <c r="H47" s="40"/>
      <c r="I47" s="56" t="s">
        <v>59</v>
      </c>
      <c r="J47" s="56"/>
      <c r="K47" s="40"/>
    </row>
    <row r="48" spans="2:9" ht="15.75">
      <c r="B48" s="38"/>
      <c r="C48" s="40"/>
      <c r="D48" s="40" t="s">
        <v>186</v>
      </c>
      <c r="E48" s="40"/>
      <c r="F48" s="40"/>
      <c r="G48" s="40"/>
      <c r="H48" s="40"/>
      <c r="I48" s="40">
        <v>14360</v>
      </c>
    </row>
    <row r="49" spans="2:9" ht="15.75">
      <c r="B49" s="38"/>
      <c r="C49" s="40"/>
      <c r="D49" s="40" t="s">
        <v>187</v>
      </c>
      <c r="E49" s="40"/>
      <c r="F49" s="40"/>
      <c r="G49" s="40"/>
      <c r="H49" s="40"/>
      <c r="I49" s="40">
        <v>-2982</v>
      </c>
    </row>
    <row r="50" spans="2:9" ht="15.75">
      <c r="B50" s="38"/>
      <c r="C50" s="40"/>
      <c r="D50" s="40"/>
      <c r="E50" s="39" t="s">
        <v>188</v>
      </c>
      <c r="F50" s="57"/>
      <c r="G50" s="47"/>
      <c r="H50" s="58"/>
      <c r="I50" s="59">
        <f>SUM(I48:I49)</f>
        <v>11378</v>
      </c>
    </row>
    <row r="51" spans="2:9" ht="6.75" customHeight="1">
      <c r="B51" s="38"/>
      <c r="C51" s="40"/>
      <c r="D51" s="40"/>
      <c r="E51" s="39"/>
      <c r="F51" s="57"/>
      <c r="G51" s="47"/>
      <c r="H51" s="58"/>
      <c r="I51" s="59"/>
    </row>
    <row r="52" spans="3:10" ht="15.75">
      <c r="C52" s="55" t="s">
        <v>173</v>
      </c>
      <c r="D52" s="40"/>
      <c r="E52" s="40"/>
      <c r="F52" s="40"/>
      <c r="G52" s="40"/>
      <c r="H52" s="40"/>
      <c r="I52" s="47"/>
      <c r="J52" s="40"/>
    </row>
    <row r="53" spans="3:9" ht="15.75">
      <c r="C53" s="39" t="s">
        <v>174</v>
      </c>
      <c r="D53" s="40"/>
      <c r="E53" s="40" t="s">
        <v>189</v>
      </c>
      <c r="F53" s="40"/>
      <c r="G53" s="40"/>
      <c r="H53" s="40"/>
      <c r="I53" s="40">
        <v>42</v>
      </c>
    </row>
    <row r="54" spans="3:9" ht="15">
      <c r="C54" s="40"/>
      <c r="E54" s="40" t="s">
        <v>190</v>
      </c>
      <c r="F54" s="40"/>
      <c r="G54" s="40"/>
      <c r="H54" s="40"/>
      <c r="I54" s="57">
        <v>0</v>
      </c>
    </row>
    <row r="55" spans="3:9" ht="15">
      <c r="C55" s="40"/>
      <c r="E55" s="40" t="s">
        <v>191</v>
      </c>
      <c r="F55" s="40"/>
      <c r="G55" s="40"/>
      <c r="H55" s="40"/>
      <c r="I55" s="40">
        <v>17668</v>
      </c>
    </row>
    <row r="56" spans="3:9" ht="15">
      <c r="C56" s="40"/>
      <c r="E56" s="40" t="s">
        <v>192</v>
      </c>
      <c r="F56" s="40"/>
      <c r="G56" s="40"/>
      <c r="H56" s="40"/>
      <c r="I56" s="40">
        <v>2982</v>
      </c>
    </row>
    <row r="57" spans="3:9" ht="15">
      <c r="C57" s="40"/>
      <c r="E57" s="40"/>
      <c r="F57" s="40"/>
      <c r="G57" s="40"/>
      <c r="H57" s="58" t="s">
        <v>196</v>
      </c>
      <c r="I57" s="48">
        <f>SUM(I53:I56)</f>
        <v>20692</v>
      </c>
    </row>
    <row r="58" spans="3:9" ht="6.75" customHeight="1">
      <c r="C58" s="40"/>
      <c r="D58" s="40"/>
      <c r="E58" s="40"/>
      <c r="F58" s="40"/>
      <c r="G58" s="40"/>
      <c r="I58" s="31"/>
    </row>
    <row r="59" spans="3:9" ht="15.75">
      <c r="C59" s="55" t="s">
        <v>175</v>
      </c>
      <c r="D59" s="40"/>
      <c r="E59" s="40" t="s">
        <v>189</v>
      </c>
      <c r="F59" s="40"/>
      <c r="G59" s="40"/>
      <c r="H59" s="40"/>
      <c r="I59" s="40">
        <v>2765</v>
      </c>
    </row>
    <row r="60" spans="3:9" ht="15">
      <c r="C60" s="40"/>
      <c r="E60" s="40" t="s">
        <v>190</v>
      </c>
      <c r="F60" s="40"/>
      <c r="G60" s="40"/>
      <c r="H60" s="40"/>
      <c r="I60" s="40">
        <v>0</v>
      </c>
    </row>
    <row r="61" spans="3:9" ht="15">
      <c r="C61" s="40"/>
      <c r="E61" s="40" t="s">
        <v>191</v>
      </c>
      <c r="F61" s="40"/>
      <c r="G61" s="40"/>
      <c r="H61" s="40"/>
      <c r="I61" s="40">
        <v>100736</v>
      </c>
    </row>
    <row r="62" spans="3:9" ht="15">
      <c r="C62" s="40"/>
      <c r="F62" s="40"/>
      <c r="G62" s="40"/>
      <c r="H62" s="58" t="s">
        <v>196</v>
      </c>
      <c r="I62" s="48">
        <f>SUM(I59:I61)</f>
        <v>103501</v>
      </c>
    </row>
    <row r="63" spans="3:9" ht="9" customHeight="1">
      <c r="C63" s="40"/>
      <c r="F63" s="40"/>
      <c r="G63" s="40"/>
      <c r="H63" s="58"/>
      <c r="I63" s="48"/>
    </row>
    <row r="64" spans="3:9" ht="15.75">
      <c r="C64" s="40"/>
      <c r="D64" s="40"/>
      <c r="E64" s="39" t="s">
        <v>193</v>
      </c>
      <c r="F64" s="47"/>
      <c r="G64" s="47"/>
      <c r="H64" s="58"/>
      <c r="I64" s="39">
        <f>I62+I57</f>
        <v>124193</v>
      </c>
    </row>
    <row r="65" spans="3:9" ht="15.75">
      <c r="C65" s="39"/>
      <c r="D65" s="39"/>
      <c r="E65" s="39"/>
      <c r="F65" s="39"/>
      <c r="G65" s="39"/>
      <c r="I65" s="3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OutlineSymbols="0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4.6640625" style="1" customWidth="1"/>
    <col min="12" max="12" width="3.6640625" style="1" customWidth="1"/>
    <col min="13" max="16384" width="9.6640625" style="1" customWidth="1"/>
  </cols>
  <sheetData>
    <row r="1" spans="1:11" ht="15.75">
      <c r="A1" s="51"/>
      <c r="J1" s="2" t="s">
        <v>237</v>
      </c>
      <c r="K1" s="51"/>
    </row>
    <row r="2" spans="1:11" ht="15.75">
      <c r="A2" s="51"/>
      <c r="B2" s="3" t="s">
        <v>0</v>
      </c>
      <c r="E2" s="4" t="s">
        <v>49</v>
      </c>
      <c r="K2" s="51"/>
    </row>
    <row r="3" spans="1:12" ht="13.5" customHeight="1">
      <c r="A3" s="40"/>
      <c r="B3" s="5" t="s">
        <v>1</v>
      </c>
      <c r="C3" s="6"/>
      <c r="K3" s="40"/>
      <c r="L3" s="47"/>
    </row>
    <row r="4" spans="1:12" ht="19.5" customHeight="1">
      <c r="A4" s="40"/>
      <c r="B4" s="58"/>
      <c r="C4" s="40"/>
      <c r="D4" s="40"/>
      <c r="E4" s="40"/>
      <c r="F4" s="40"/>
      <c r="G4" s="40"/>
      <c r="H4" s="40"/>
      <c r="I4" s="40"/>
      <c r="J4" s="40"/>
      <c r="K4" s="40"/>
      <c r="L4" s="47"/>
    </row>
    <row r="5" spans="1:12" ht="15.75" customHeight="1">
      <c r="A5" s="40"/>
      <c r="B5" s="38">
        <v>22</v>
      </c>
      <c r="C5" s="39" t="s">
        <v>198</v>
      </c>
      <c r="D5" s="39"/>
      <c r="E5" s="39"/>
      <c r="F5" s="39"/>
      <c r="G5" s="39"/>
      <c r="H5" s="39"/>
      <c r="I5" s="39"/>
      <c r="J5" s="39"/>
      <c r="K5" s="39"/>
      <c r="L5" s="47"/>
    </row>
    <row r="6" spans="2:11" ht="15.75">
      <c r="B6" s="38"/>
      <c r="C6" s="39" t="s">
        <v>199</v>
      </c>
      <c r="D6" s="39"/>
      <c r="E6" s="39"/>
      <c r="F6" s="39"/>
      <c r="G6" s="39"/>
      <c r="H6" s="39"/>
      <c r="I6" s="39"/>
      <c r="J6" s="39"/>
      <c r="K6" s="39"/>
    </row>
    <row r="7" spans="2:11" ht="15.75"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2:11" ht="15.75">
      <c r="B8" s="38"/>
      <c r="C8" s="60" t="s">
        <v>200</v>
      </c>
      <c r="D8" s="41"/>
      <c r="E8" s="41"/>
      <c r="F8" s="61"/>
      <c r="G8" s="61"/>
      <c r="H8" s="61"/>
      <c r="I8" s="61"/>
      <c r="J8" s="61"/>
      <c r="K8" s="39"/>
    </row>
    <row r="9" spans="2:11" ht="15.75">
      <c r="B9" s="38"/>
      <c r="C9" s="60"/>
      <c r="D9" s="41"/>
      <c r="E9" s="41"/>
      <c r="F9" s="61"/>
      <c r="G9" s="61"/>
      <c r="H9" s="61"/>
      <c r="I9" s="61"/>
      <c r="J9" s="61"/>
      <c r="K9" s="39"/>
    </row>
    <row r="10" spans="2:11" ht="15.75">
      <c r="B10" s="38"/>
      <c r="C10" s="47" t="s">
        <v>201</v>
      </c>
      <c r="D10" s="41"/>
      <c r="E10" s="41"/>
      <c r="F10" s="61"/>
      <c r="G10" s="61"/>
      <c r="H10" s="61"/>
      <c r="I10" s="61"/>
      <c r="J10" s="61"/>
      <c r="K10" s="39"/>
    </row>
    <row r="11" spans="2:11" ht="15.75">
      <c r="B11" s="38"/>
      <c r="C11" s="40" t="s">
        <v>202</v>
      </c>
      <c r="D11" s="40"/>
      <c r="E11" s="40"/>
      <c r="F11" s="39"/>
      <c r="G11" s="39"/>
      <c r="H11" s="39"/>
      <c r="I11" s="39"/>
      <c r="J11" s="39"/>
      <c r="K11" s="39"/>
    </row>
    <row r="12" spans="2:11" ht="15.75">
      <c r="B12" s="38"/>
      <c r="C12" s="40" t="s">
        <v>37</v>
      </c>
      <c r="D12" s="40"/>
      <c r="E12" s="40"/>
      <c r="F12" s="39"/>
      <c r="G12" s="39"/>
      <c r="H12" s="39"/>
      <c r="I12" s="39"/>
      <c r="J12" s="39"/>
      <c r="K12" s="39"/>
    </row>
    <row r="13" spans="2:11" ht="15.75">
      <c r="B13" s="38"/>
      <c r="C13" s="62"/>
      <c r="D13" s="63"/>
      <c r="E13" s="64" t="s">
        <v>228</v>
      </c>
      <c r="F13" s="65" t="s">
        <v>231</v>
      </c>
      <c r="G13" s="66"/>
      <c r="H13" s="62"/>
      <c r="I13" s="63"/>
      <c r="J13" s="67"/>
      <c r="K13" s="68"/>
    </row>
    <row r="14" spans="2:11" ht="15">
      <c r="B14" s="47"/>
      <c r="C14" s="69" t="s">
        <v>37</v>
      </c>
      <c r="D14" s="47" t="s">
        <v>225</v>
      </c>
      <c r="E14" s="70" t="s">
        <v>229</v>
      </c>
      <c r="F14" s="71" t="s">
        <v>232</v>
      </c>
      <c r="G14" s="72"/>
      <c r="H14" s="71" t="s">
        <v>233</v>
      </c>
      <c r="I14" s="72"/>
      <c r="J14" s="47"/>
      <c r="K14" s="69"/>
    </row>
    <row r="15" spans="2:11" ht="15">
      <c r="B15" s="47"/>
      <c r="C15" s="69"/>
      <c r="D15" s="47" t="s">
        <v>37</v>
      </c>
      <c r="E15" s="70" t="s">
        <v>230</v>
      </c>
      <c r="F15" s="71" t="s">
        <v>230</v>
      </c>
      <c r="G15" s="72"/>
      <c r="H15" s="69"/>
      <c r="I15" s="47"/>
      <c r="J15" s="47"/>
      <c r="K15" s="69"/>
    </row>
    <row r="16" spans="2:11" ht="15">
      <c r="B16" s="47"/>
      <c r="C16" s="73" t="s">
        <v>203</v>
      </c>
      <c r="D16" s="67"/>
      <c r="E16" s="74" t="s">
        <v>37</v>
      </c>
      <c r="F16" s="75" t="s">
        <v>37</v>
      </c>
      <c r="G16" s="76"/>
      <c r="H16" s="73"/>
      <c r="I16" s="67"/>
      <c r="J16" s="67"/>
      <c r="K16" s="69"/>
    </row>
    <row r="17" spans="2:11" ht="15">
      <c r="B17" s="47"/>
      <c r="C17" s="73"/>
      <c r="D17" s="67" t="s">
        <v>226</v>
      </c>
      <c r="E17" s="74">
        <v>175</v>
      </c>
      <c r="F17" s="75" t="s">
        <v>37</v>
      </c>
      <c r="G17" s="76">
        <v>787</v>
      </c>
      <c r="H17" s="73" t="s">
        <v>234</v>
      </c>
      <c r="I17" s="67"/>
      <c r="J17" s="67"/>
      <c r="K17" s="69"/>
    </row>
    <row r="18" spans="2:11" ht="15">
      <c r="B18" s="47"/>
      <c r="C18" s="73" t="s">
        <v>204</v>
      </c>
      <c r="D18" s="67"/>
      <c r="E18" s="77"/>
      <c r="F18" s="78"/>
      <c r="G18" s="79"/>
      <c r="H18" s="73"/>
      <c r="I18" s="67"/>
      <c r="J18" s="67"/>
      <c r="K18" s="69"/>
    </row>
    <row r="19" spans="2:11" ht="15">
      <c r="B19" s="47"/>
      <c r="C19" s="73"/>
      <c r="D19" s="67" t="s">
        <v>227</v>
      </c>
      <c r="E19" s="80">
        <v>296</v>
      </c>
      <c r="F19" s="78" t="s">
        <v>37</v>
      </c>
      <c r="G19" s="79">
        <v>1127</v>
      </c>
      <c r="H19" s="73" t="s">
        <v>235</v>
      </c>
      <c r="I19" s="67"/>
      <c r="J19" s="67"/>
      <c r="K19" s="69"/>
    </row>
    <row r="20" spans="2:11" ht="15">
      <c r="B20" s="47"/>
      <c r="C20" s="73"/>
      <c r="D20" s="67" t="s">
        <v>226</v>
      </c>
      <c r="E20" s="80">
        <v>77</v>
      </c>
      <c r="F20" s="78" t="s">
        <v>37</v>
      </c>
      <c r="G20" s="79">
        <v>339</v>
      </c>
      <c r="H20" s="73" t="s">
        <v>236</v>
      </c>
      <c r="I20" s="67"/>
      <c r="J20" s="67"/>
      <c r="K20" s="69"/>
    </row>
    <row r="21" spans="2:11" ht="15">
      <c r="B21" s="58"/>
      <c r="C21" s="26"/>
      <c r="D21" s="26"/>
      <c r="E21" s="26"/>
      <c r="F21" s="26"/>
      <c r="G21" s="26"/>
      <c r="H21" s="26"/>
      <c r="I21" s="26"/>
      <c r="J21" s="26"/>
      <c r="K21" s="40"/>
    </row>
    <row r="22" spans="2:11" ht="15">
      <c r="B22" s="58"/>
      <c r="C22" s="40" t="s">
        <v>205</v>
      </c>
      <c r="D22" s="40"/>
      <c r="E22" s="40"/>
      <c r="F22" s="40"/>
      <c r="G22" s="40"/>
      <c r="H22" s="40"/>
      <c r="I22" s="40"/>
      <c r="J22" s="40"/>
      <c r="K22" s="40"/>
    </row>
    <row r="23" spans="2:11" ht="15">
      <c r="B23" s="58"/>
      <c r="C23" s="40" t="s">
        <v>206</v>
      </c>
      <c r="D23" s="40"/>
      <c r="E23" s="40"/>
      <c r="F23" s="40"/>
      <c r="G23" s="40"/>
      <c r="H23" s="40"/>
      <c r="I23" s="40"/>
      <c r="J23" s="40"/>
      <c r="K23" s="40"/>
    </row>
    <row r="24" spans="2:11" ht="15">
      <c r="B24" s="58"/>
      <c r="C24" s="40" t="s">
        <v>207</v>
      </c>
      <c r="D24" s="40"/>
      <c r="E24" s="40"/>
      <c r="F24" s="40"/>
      <c r="G24" s="40"/>
      <c r="H24" s="40"/>
      <c r="I24" s="40"/>
      <c r="J24" s="40"/>
      <c r="K24" s="40"/>
    </row>
    <row r="25" ht="21" customHeight="1"/>
    <row r="26" spans="2:10" ht="15.75">
      <c r="B26" s="38">
        <v>23</v>
      </c>
      <c r="C26" s="39" t="s">
        <v>208</v>
      </c>
      <c r="D26" s="40"/>
      <c r="E26" s="40"/>
      <c r="F26" s="40"/>
      <c r="G26" s="40"/>
      <c r="H26" s="40"/>
      <c r="I26" s="40"/>
      <c r="J26" s="40"/>
    </row>
    <row r="27" spans="2:10" ht="15.75">
      <c r="B27" s="38"/>
      <c r="C27" s="39" t="s">
        <v>209</v>
      </c>
      <c r="D27" s="40"/>
      <c r="E27" s="40"/>
      <c r="F27" s="40"/>
      <c r="G27" s="40"/>
      <c r="H27" s="40"/>
      <c r="I27" s="40"/>
      <c r="J27" s="40"/>
    </row>
    <row r="28" spans="2:10" ht="15.75">
      <c r="B28" s="38"/>
      <c r="C28" s="39" t="s">
        <v>210</v>
      </c>
      <c r="D28" s="40"/>
      <c r="E28" s="40"/>
      <c r="F28" s="40"/>
      <c r="G28" s="40"/>
      <c r="H28" s="40"/>
      <c r="I28" s="40"/>
      <c r="J28" s="40"/>
    </row>
    <row r="29" spans="2:10" ht="15.75">
      <c r="B29" s="38"/>
      <c r="C29" s="39"/>
      <c r="D29" s="40"/>
      <c r="E29" s="40"/>
      <c r="F29" s="40"/>
      <c r="G29" s="40"/>
      <c r="H29" s="40"/>
      <c r="I29" s="40"/>
      <c r="J29" s="40"/>
    </row>
    <row r="30" spans="2:10" ht="15.75">
      <c r="B30" s="58"/>
      <c r="C30" s="3" t="s">
        <v>211</v>
      </c>
      <c r="D30" s="40"/>
      <c r="E30" s="40"/>
      <c r="F30" s="40"/>
      <c r="G30" s="40"/>
      <c r="H30" s="40"/>
      <c r="I30" s="40"/>
      <c r="J30" s="40"/>
    </row>
    <row r="31" spans="2:10" ht="15.75">
      <c r="B31" s="58"/>
      <c r="C31" s="3" t="s">
        <v>212</v>
      </c>
      <c r="D31" s="40"/>
      <c r="E31" s="40"/>
      <c r="F31" s="40"/>
      <c r="G31" s="40"/>
      <c r="H31" s="40"/>
      <c r="I31" s="40"/>
      <c r="J31" s="40"/>
    </row>
    <row r="32" spans="2:10" ht="15">
      <c r="B32" s="58"/>
      <c r="C32" s="81"/>
      <c r="D32" s="40"/>
      <c r="E32" s="40"/>
      <c r="F32" s="40"/>
      <c r="G32" s="40"/>
      <c r="H32" s="40"/>
      <c r="I32" s="40"/>
      <c r="J32" s="40"/>
    </row>
    <row r="33" spans="2:10" ht="15.75">
      <c r="B33" s="58"/>
      <c r="C33" s="3" t="s">
        <v>213</v>
      </c>
      <c r="D33" s="40"/>
      <c r="E33" s="40"/>
      <c r="F33" s="40"/>
      <c r="G33" s="40"/>
      <c r="H33" s="40"/>
      <c r="I33" s="40"/>
      <c r="J33" s="40"/>
    </row>
    <row r="34" spans="2:10" ht="15.75">
      <c r="B34" s="58"/>
      <c r="C34" s="3"/>
      <c r="D34" s="40"/>
      <c r="E34" s="40"/>
      <c r="F34" s="40"/>
      <c r="G34" s="40"/>
      <c r="H34" s="40"/>
      <c r="I34" s="40"/>
      <c r="J34" s="40"/>
    </row>
    <row r="35" spans="2:10" ht="15">
      <c r="B35" s="58"/>
      <c r="C35" s="10" t="s">
        <v>214</v>
      </c>
      <c r="H35" s="40"/>
      <c r="I35" s="40"/>
      <c r="J35" s="40"/>
    </row>
    <row r="36" spans="2:10" ht="15">
      <c r="B36" s="58"/>
      <c r="C36" s="10" t="s">
        <v>215</v>
      </c>
      <c r="H36" s="40"/>
      <c r="I36" s="40"/>
      <c r="J36" s="40"/>
    </row>
    <row r="37" spans="2:10" ht="15">
      <c r="B37" s="58"/>
      <c r="C37" s="10" t="s">
        <v>216</v>
      </c>
      <c r="H37" s="40"/>
      <c r="I37" s="40"/>
      <c r="J37" s="40"/>
    </row>
    <row r="38" spans="2:10" ht="15">
      <c r="B38" s="58"/>
      <c r="C38" s="10" t="s">
        <v>217</v>
      </c>
      <c r="H38" s="40"/>
      <c r="I38" s="40"/>
      <c r="J38" s="40"/>
    </row>
    <row r="39" spans="2:10" ht="15">
      <c r="B39" s="58"/>
      <c r="C39" s="10" t="s">
        <v>218</v>
      </c>
      <c r="H39" s="40"/>
      <c r="I39" s="40"/>
      <c r="J39" s="40"/>
    </row>
    <row r="40" spans="2:10" ht="15">
      <c r="B40" s="58"/>
      <c r="D40" s="40"/>
      <c r="E40" s="40"/>
      <c r="F40" s="40"/>
      <c r="G40" s="40"/>
      <c r="H40" s="40"/>
      <c r="I40" s="40"/>
      <c r="J40" s="40"/>
    </row>
    <row r="41" spans="2:10" ht="15.75">
      <c r="B41" s="58"/>
      <c r="C41" s="3" t="s">
        <v>219</v>
      </c>
      <c r="D41" s="40"/>
      <c r="E41" s="40"/>
      <c r="F41" s="40"/>
      <c r="G41" s="40"/>
      <c r="H41" s="40"/>
      <c r="I41" s="40"/>
      <c r="J41" s="40"/>
    </row>
    <row r="42" spans="2:10" ht="15.75">
      <c r="B42" s="58"/>
      <c r="C42" s="39"/>
      <c r="D42" s="40"/>
      <c r="E42" s="40"/>
      <c r="F42" s="40"/>
      <c r="G42" s="40"/>
      <c r="H42" s="40"/>
      <c r="I42" s="40"/>
      <c r="J42" s="40"/>
    </row>
    <row r="43" spans="2:10" ht="15.75">
      <c r="B43" s="58"/>
      <c r="C43" s="3" t="s">
        <v>213</v>
      </c>
      <c r="D43" s="40"/>
      <c r="E43" s="40"/>
      <c r="F43" s="40"/>
      <c r="G43" s="40"/>
      <c r="H43" s="40"/>
      <c r="I43" s="40"/>
      <c r="J43" s="40"/>
    </row>
    <row r="44" spans="2:10" ht="15.75">
      <c r="B44" s="58"/>
      <c r="C44" s="3"/>
      <c r="D44" s="40"/>
      <c r="E44" s="40"/>
      <c r="F44" s="40"/>
      <c r="G44" s="40"/>
      <c r="H44" s="40"/>
      <c r="I44" s="40"/>
      <c r="J44" s="40"/>
    </row>
    <row r="45" spans="2:10" ht="15">
      <c r="B45" s="58"/>
      <c r="C45" s="10" t="s">
        <v>220</v>
      </c>
      <c r="D45" s="40"/>
      <c r="E45" s="40"/>
      <c r="F45" s="40"/>
      <c r="G45" s="40"/>
      <c r="H45" s="40"/>
      <c r="I45" s="40"/>
      <c r="J45" s="40"/>
    </row>
    <row r="46" ht="15">
      <c r="C46" s="10" t="s">
        <v>221</v>
      </c>
    </row>
    <row r="47" ht="15">
      <c r="C47" s="10" t="s">
        <v>222</v>
      </c>
    </row>
    <row r="48" ht="21" customHeight="1">
      <c r="C48" s="10" t="s">
        <v>37</v>
      </c>
    </row>
    <row r="49" spans="2:3" ht="15.75">
      <c r="B49" s="38">
        <v>24</v>
      </c>
      <c r="C49" s="39" t="s">
        <v>223</v>
      </c>
    </row>
    <row r="50" spans="2:3" ht="15">
      <c r="B50" s="58"/>
      <c r="C50" s="40"/>
    </row>
    <row r="51" spans="2:3" ht="15">
      <c r="B51" s="58"/>
      <c r="C51" s="40" t="s">
        <v>224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OutlineSymbols="0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6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2" t="s">
        <v>256</v>
      </c>
      <c r="K1" s="51"/>
    </row>
    <row r="2" spans="1:11" ht="15.75">
      <c r="A2" s="51"/>
      <c r="B2" s="3" t="s">
        <v>0</v>
      </c>
      <c r="E2" s="4" t="s">
        <v>49</v>
      </c>
      <c r="K2" s="51"/>
    </row>
    <row r="3" spans="1:11" ht="15.75">
      <c r="A3" s="51"/>
      <c r="B3" s="5" t="s">
        <v>1</v>
      </c>
      <c r="C3" s="6"/>
      <c r="K3" s="40"/>
    </row>
    <row r="4" spans="1:12" ht="13.5" customHeight="1">
      <c r="A4" s="40"/>
      <c r="B4" s="58"/>
      <c r="C4" s="40"/>
      <c r="D4" s="40"/>
      <c r="E4" s="40"/>
      <c r="F4" s="40"/>
      <c r="G4" s="40"/>
      <c r="H4" s="40"/>
      <c r="I4" s="40"/>
      <c r="J4" s="40"/>
      <c r="K4" s="40"/>
      <c r="L4" s="47"/>
    </row>
    <row r="5" ht="12.75" customHeight="1"/>
    <row r="6" spans="2:10" ht="15.75">
      <c r="B6" s="38">
        <v>25</v>
      </c>
      <c r="C6" s="39" t="s">
        <v>238</v>
      </c>
      <c r="D6" s="51"/>
      <c r="E6" s="51"/>
      <c r="F6" s="51"/>
      <c r="G6" s="51"/>
      <c r="H6" s="51"/>
      <c r="I6" s="51"/>
      <c r="J6" s="51"/>
    </row>
    <row r="7" spans="2:10" ht="15.75">
      <c r="B7" s="38"/>
      <c r="C7" s="39" t="s">
        <v>37</v>
      </c>
      <c r="D7" s="51"/>
      <c r="E7" s="51"/>
      <c r="F7" s="51"/>
      <c r="G7" s="51"/>
      <c r="H7" s="51"/>
      <c r="I7" s="38" t="s">
        <v>254</v>
      </c>
      <c r="J7" s="51"/>
    </row>
    <row r="8" spans="2:10" ht="15.75">
      <c r="B8" s="38"/>
      <c r="C8" s="55"/>
      <c r="D8" s="51"/>
      <c r="E8" s="51"/>
      <c r="F8" s="51"/>
      <c r="G8" s="51"/>
      <c r="H8" s="51"/>
      <c r="I8" s="38" t="s">
        <v>107</v>
      </c>
      <c r="J8" s="51"/>
    </row>
    <row r="9" spans="2:10" ht="15.75">
      <c r="B9" s="38"/>
      <c r="C9" s="2" t="s">
        <v>239</v>
      </c>
      <c r="D9" s="51"/>
      <c r="E9" s="51"/>
      <c r="F9" s="51"/>
      <c r="G9" s="51"/>
      <c r="H9" s="51"/>
      <c r="I9" s="51"/>
      <c r="J9" s="51"/>
    </row>
    <row r="10" spans="2:10" ht="15.75">
      <c r="B10" s="38"/>
      <c r="C10" s="10" t="s">
        <v>37</v>
      </c>
      <c r="D10" s="51"/>
      <c r="E10" s="51"/>
      <c r="F10" s="51"/>
      <c r="G10" s="51"/>
      <c r="H10" s="51"/>
      <c r="I10" s="51"/>
      <c r="J10" s="51"/>
    </row>
    <row r="11" spans="2:10" ht="15.75">
      <c r="B11" s="38"/>
      <c r="C11" s="10" t="s">
        <v>240</v>
      </c>
      <c r="D11" s="51"/>
      <c r="E11" s="51"/>
      <c r="F11" s="51"/>
      <c r="G11" s="51"/>
      <c r="H11" s="51"/>
      <c r="I11" s="40">
        <v>3565</v>
      </c>
      <c r="J11" s="51"/>
    </row>
    <row r="12" spans="2:10" ht="15.75">
      <c r="B12" s="38"/>
      <c r="C12" s="10" t="s">
        <v>37</v>
      </c>
      <c r="D12" s="51"/>
      <c r="E12" s="51"/>
      <c r="F12" s="51"/>
      <c r="G12" s="51"/>
      <c r="H12" s="51"/>
      <c r="I12" s="82"/>
      <c r="J12" s="51"/>
    </row>
    <row r="13" spans="2:10" ht="15.75">
      <c r="B13" s="38"/>
      <c r="C13" s="40" t="s">
        <v>241</v>
      </c>
      <c r="D13" s="51"/>
      <c r="E13" s="51"/>
      <c r="F13" s="51"/>
      <c r="G13" s="51"/>
      <c r="H13" s="51"/>
      <c r="I13" s="40">
        <v>41560</v>
      </c>
      <c r="J13" s="51"/>
    </row>
    <row r="14" spans="3:9" ht="15">
      <c r="C14" s="10" t="s">
        <v>242</v>
      </c>
      <c r="I14" s="1">
        <v>194</v>
      </c>
    </row>
    <row r="15" spans="3:9" ht="15">
      <c r="C15" s="10" t="s">
        <v>243</v>
      </c>
      <c r="I15" s="1">
        <v>-259</v>
      </c>
    </row>
    <row r="16" spans="3:9" ht="15">
      <c r="C16" s="10" t="s">
        <v>244</v>
      </c>
      <c r="I16" s="83">
        <f>SUM(I13:I15)</f>
        <v>41495</v>
      </c>
    </row>
    <row r="17" ht="15">
      <c r="I17" s="26"/>
    </row>
    <row r="18" spans="3:9" ht="15.75">
      <c r="C18" s="10" t="s">
        <v>245</v>
      </c>
      <c r="I18" s="84">
        <f>I11/I16*100</f>
        <v>8.591396553801662</v>
      </c>
    </row>
    <row r="19" spans="3:9" ht="15">
      <c r="C19" s="10" t="s">
        <v>37</v>
      </c>
      <c r="I19" s="85"/>
    </row>
    <row r="20" spans="3:9" ht="15.75">
      <c r="C20" s="2" t="s">
        <v>246</v>
      </c>
      <c r="D20" s="51"/>
      <c r="E20" s="51"/>
      <c r="F20" s="51"/>
      <c r="G20" s="51"/>
      <c r="H20" s="51"/>
      <c r="I20" s="51"/>
    </row>
    <row r="21" spans="3:9" ht="15.75">
      <c r="C21" s="10" t="s">
        <v>37</v>
      </c>
      <c r="D21" s="51"/>
      <c r="E21" s="51"/>
      <c r="F21" s="51"/>
      <c r="G21" s="51"/>
      <c r="H21" s="51"/>
      <c r="I21" s="51"/>
    </row>
    <row r="22" spans="3:9" ht="15.75">
      <c r="C22" s="10" t="s">
        <v>240</v>
      </c>
      <c r="D22" s="51"/>
      <c r="E22" s="51"/>
      <c r="F22" s="51"/>
      <c r="G22" s="51"/>
      <c r="H22" s="51"/>
      <c r="I22" s="40">
        <f>I11</f>
        <v>3565</v>
      </c>
    </row>
    <row r="23" spans="3:9" ht="15.75">
      <c r="C23" s="10" t="s">
        <v>37</v>
      </c>
      <c r="D23" s="51"/>
      <c r="E23" s="51"/>
      <c r="F23" s="51"/>
      <c r="G23" s="51"/>
      <c r="H23" s="51"/>
      <c r="I23" s="82"/>
    </row>
    <row r="24" spans="3:9" ht="15.75">
      <c r="C24" s="40" t="s">
        <v>247</v>
      </c>
      <c r="D24" s="51"/>
      <c r="E24" s="51"/>
      <c r="F24" s="51"/>
      <c r="G24" s="51"/>
      <c r="H24" s="51"/>
      <c r="I24" s="40">
        <f>I16</f>
        <v>41495</v>
      </c>
    </row>
    <row r="25" spans="3:9" ht="15">
      <c r="C25" s="10" t="s">
        <v>248</v>
      </c>
      <c r="I25" s="1">
        <v>222</v>
      </c>
    </row>
    <row r="26" spans="3:9" ht="15">
      <c r="C26" s="10" t="s">
        <v>249</v>
      </c>
      <c r="I26" s="83">
        <f>SUM(I24:I25)</f>
        <v>41717</v>
      </c>
    </row>
    <row r="27" ht="15">
      <c r="I27" s="26"/>
    </row>
    <row r="28" spans="3:9" ht="15.75">
      <c r="C28" s="10" t="s">
        <v>250</v>
      </c>
      <c r="I28" s="84">
        <f>I22/I26*100</f>
        <v>8.545676822398542</v>
      </c>
    </row>
    <row r="29" spans="3:9" ht="15">
      <c r="C29" s="10" t="s">
        <v>37</v>
      </c>
      <c r="I29" s="85"/>
    </row>
    <row r="30" spans="2:3" ht="15.75">
      <c r="B30" s="7">
        <v>26</v>
      </c>
      <c r="C30" s="2" t="s">
        <v>251</v>
      </c>
    </row>
    <row r="31" ht="15.75">
      <c r="I31" s="2" t="s">
        <v>255</v>
      </c>
    </row>
    <row r="32" ht="15">
      <c r="I32" s="86" t="s">
        <v>59</v>
      </c>
    </row>
    <row r="33" ht="15">
      <c r="C33" s="1" t="s">
        <v>252</v>
      </c>
    </row>
    <row r="34" spans="4:9" ht="15.75">
      <c r="D34" s="1" t="s">
        <v>253</v>
      </c>
      <c r="I34" s="87">
        <v>2456</v>
      </c>
    </row>
    <row r="35" spans="4:9" ht="15">
      <c r="D35" s="1" t="s">
        <v>37</v>
      </c>
      <c r="I35" s="1" t="s">
        <v>37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